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esktop\鈺詠\統計\"/>
    </mc:Choice>
  </mc:AlternateContent>
  <xr:revisionPtr revIDLastSave="0" documentId="13_ncr:1_{C01A6B16-74F7-4CED-8F19-CA722E783946}" xr6:coauthVersionLast="47" xr6:coauthVersionMax="47" xr10:uidLastSave="{00000000-0000-0000-0000-000000000000}"/>
  <bookViews>
    <workbookView xWindow="-108" yWindow="-108" windowWidth="23256" windowHeight="12456" tabRatio="866"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路邊停車位) " sheetId="155" r:id="rId7"/>
    <sheet name="背景說明(停車位-區內路外身心障礙者) " sheetId="158" r:id="rId8"/>
    <sheet name="背景說明(停車位-區外路外身心障礙者)" sheetId="55" r:id="rId9"/>
    <sheet name="背景說明(停車位-路邊身心障礙者專用停車位)  " sheetId="161" r:id="rId10"/>
    <sheet name="背景說明(停車位-區內路外電動車專用停車位)" sheetId="164" r:id="rId11"/>
    <sheet name="背景說明(停車位-區外路外電動車專用停車位)" sheetId="167" r:id="rId12"/>
    <sheet name="背景說明(停車位-路邊電動車專用停車位) " sheetId="170" r:id="rId13"/>
    <sheet name="背景說明(獨居老人)" sheetId="19" r:id="rId14"/>
    <sheet name="背景說明(推行社區)" sheetId="57" r:id="rId15"/>
    <sheet name="背景說明(環保人員)" sheetId="58" r:id="rId16"/>
    <sheet name="背景說明(垃圾車輛)" sheetId="59" r:id="rId17"/>
    <sheet name="背景說明(環保預算)" sheetId="60" r:id="rId18"/>
    <sheet name="背景說明(環保決算)" sheetId="61" r:id="rId19"/>
    <sheet name="背景說明(調解業務)" sheetId="65" r:id="rId20"/>
    <sheet name="背景說明(調解組織)" sheetId="63" r:id="rId21"/>
    <sheet name="背景說明(調解方式)" sheetId="64" r:id="rId22"/>
    <sheet name="背景說明(宗教財團)" sheetId="66" r:id="rId23"/>
    <sheet name="背景說明(寺廟登記)" sheetId="67" r:id="rId24"/>
    <sheet name="背景說明(教會堂)" sheetId="68" r:id="rId25"/>
    <sheet name="背景說明(宗教團體)" sheetId="69" r:id="rId26"/>
    <sheet name="背景說明(公墓設施)" sheetId="70" r:id="rId27"/>
    <sheet name="背景說明(骨灰(骸)存放)" sheetId="71" r:id="rId28"/>
    <sheet name="背景說明(殯葬管理)" sheetId="72" r:id="rId29"/>
    <sheet name="背景說明(殯儀館設施)" sheetId="73" r:id="rId30"/>
    <sheet name="背景說明(火化場設施)" sheetId="74" r:id="rId31"/>
    <sheet name="背景說明(公共造產)" sheetId="75" r:id="rId32"/>
    <sheet name="背景說明(治山防災)" sheetId="62" r:id="rId33"/>
    <sheet name="背景說明(農路改善)" sheetId="76" r:id="rId34"/>
    <sheet name="背景說明(公共工程)" sheetId="77" r:id="rId35"/>
    <sheet name="背景說明(公共設施已取得)" sheetId="78" r:id="rId36"/>
    <sheet name="背景說明(公共設施已闢建)" sheetId="79" r:id="rId37"/>
    <sheet name="背景說明(已開闢道路橋梁車道)" sheetId="80" r:id="rId38"/>
    <sheet name="背景說明(天然災害損失)" sheetId="81" r:id="rId39"/>
    <sheet name="背景說明(農耕土地)" sheetId="84" r:id="rId40"/>
    <sheet name="背景說明(有效農機證)" sheetId="85" r:id="rId41"/>
    <sheet name="背景說明(漁業從業)" sheetId="82" r:id="rId42"/>
    <sheet name="背景說明(漁戶及人口數)" sheetId="83" r:id="rId43"/>
    <sheet name="背景說明(森林災害報告) " sheetId="154" r:id="rId44"/>
    <sheet name="11211公庫收支" sheetId="48" r:id="rId45"/>
    <sheet name="11212公庫收支" sheetId="115" r:id="rId46"/>
    <sheet name="11301公庫收支" sheetId="118" r:id="rId47"/>
    <sheet name="11302公庫收支" sheetId="123" r:id="rId48"/>
    <sheet name="11303公庫收支" sheetId="126" r:id="rId49"/>
    <sheet name="11304公庫收支" sheetId="133" r:id="rId50"/>
    <sheet name="11305公庫收支" sheetId="136" r:id="rId51"/>
    <sheet name="11306公庫收支" sheetId="139" r:id="rId52"/>
    <sheet name="11307公庫收支 " sheetId="146" r:id="rId53"/>
    <sheet name="11308公庫收支" sheetId="151" r:id="rId54"/>
    <sheet name="11211資源回收" sheetId="47" r:id="rId55"/>
    <sheet name="11212資源回收" sheetId="117" r:id="rId56"/>
    <sheet name="11301資源回收" sheetId="120" r:id="rId57"/>
    <sheet name="11302資源回收" sheetId="124" r:id="rId58"/>
    <sheet name="11303資源回收" sheetId="127" r:id="rId59"/>
    <sheet name="11304資源回收" sheetId="134" r:id="rId60"/>
    <sheet name="11305資源回收" sheetId="137" r:id="rId61"/>
    <sheet name="11306資源回收" sheetId="140" r:id="rId62"/>
    <sheet name="11307資源回收" sheetId="147" r:id="rId63"/>
    <sheet name="11308資源回收" sheetId="152" r:id="rId64"/>
    <sheet name="11211垃圾廚餘" sheetId="49" r:id="rId65"/>
    <sheet name="11212垃圾廚餘" sheetId="116" r:id="rId66"/>
    <sheet name="11301垃圾廚餘" sheetId="119" r:id="rId67"/>
    <sheet name="11302垃圾廚餘" sheetId="125" r:id="rId68"/>
    <sheet name="11303垃圾廚餘" sheetId="128" r:id="rId69"/>
    <sheet name="11304垃圾廚餘" sheetId="135" r:id="rId70"/>
    <sheet name="11305垃圾廚餘" sheetId="138" r:id="rId71"/>
    <sheet name="11306垃圾廚餘" sheetId="141" r:id="rId72"/>
    <sheet name="11307垃圾廚餘 " sheetId="148" r:id="rId73"/>
    <sheet name="11308垃圾廚餘" sheetId="153" r:id="rId74"/>
    <sheet name="112-4季-停車位-區內路外" sheetId="52" r:id="rId75"/>
    <sheet name="113-1季-停車位-區內路外" sheetId="129" r:id="rId76"/>
    <sheet name="113-2季-停車位-區內路外" sheetId="142" r:id="rId77"/>
    <sheet name="112-4季-停車位-區外路外" sheetId="54" r:id="rId78"/>
    <sheet name="113-1季-停車位-區外路外" sheetId="130" r:id="rId79"/>
    <sheet name="113-2季-停車位-區外路外 " sheetId="143" r:id="rId80"/>
    <sheet name="113-1季-停車位-路邊停車位" sheetId="156" r:id="rId81"/>
    <sheet name="113-2季-停車位-路邊停車位 " sheetId="157" r:id="rId82"/>
    <sheet name="113-1季-停車位-區內路外身心障礙者專用停車位" sheetId="159" r:id="rId83"/>
    <sheet name="113-2季-停車位-區內路外身心障礙者專用停車位" sheetId="160" r:id="rId84"/>
    <sheet name="112-4季-區外路外身心障礙者專用停車位" sheetId="56" r:id="rId85"/>
    <sheet name="113-1季-區外路外身心障礙者專用停車位" sheetId="131" r:id="rId86"/>
    <sheet name="113-2季-區外路外身心障礙者專用停車位" sheetId="144" r:id="rId87"/>
    <sheet name="113-1季-路邊身心障礙者專用停車位" sheetId="162" r:id="rId88"/>
    <sheet name="113-2季-路邊身心障礙者專用停車位" sheetId="163" r:id="rId89"/>
    <sheet name="113-1季-區內路外電動車專用停車位" sheetId="165" r:id="rId90"/>
    <sheet name="113-2季-區內路外電動車專用停車位" sheetId="166" r:id="rId91"/>
    <sheet name="113-1季-區外路外電動車專用停車位" sheetId="168" r:id="rId92"/>
    <sheet name="113-2季-區外路外電動車專用停車位" sheetId="169" r:id="rId93"/>
    <sheet name="113-1季-路邊電動車專用停車位" sheetId="171" r:id="rId94"/>
    <sheet name="113-2季-路邊電動車專用停車位" sheetId="172" r:id="rId95"/>
    <sheet name="112-4季-獨居老人" sheetId="44" r:id="rId96"/>
    <sheet name="113-1季-獨居老人" sheetId="132" r:id="rId97"/>
    <sheet name="113-2季-獨居老人" sheetId="145" r:id="rId98"/>
    <sheet name="112社區發展" sheetId="122" r:id="rId99"/>
    <sheet name="11212環保人員" sheetId="91" r:id="rId100"/>
    <sheet name="11306環保人員" sheetId="149" r:id="rId101"/>
    <sheet name="11212垃圾回收車輛" sheetId="88" r:id="rId102"/>
    <sheet name="11306垃圾回收車輛" sheetId="150" r:id="rId103"/>
    <sheet name="環保預算" sheetId="89" r:id="rId104"/>
    <sheet name="環保決算" sheetId="90" r:id="rId105"/>
    <sheet name="調解業務" sheetId="92" r:id="rId106"/>
    <sheet name="調解組織" sheetId="93" r:id="rId107"/>
    <sheet name="調解方式" sheetId="94" r:id="rId108"/>
    <sheet name="宗教財團" sheetId="95" r:id="rId109"/>
    <sheet name="寺廟登記" sheetId="96" r:id="rId110"/>
    <sheet name="教會堂" sheetId="97" r:id="rId111"/>
    <sheet name="宗教團體" sheetId="98" r:id="rId112"/>
    <sheet name="公墓設施" sheetId="99" r:id="rId113"/>
    <sheet name="骨灰骸" sheetId="100" r:id="rId114"/>
    <sheet name="殯喪管理" sheetId="101" r:id="rId115"/>
    <sheet name="殯儀館" sheetId="102" r:id="rId116"/>
    <sheet name="火化場" sheetId="103" r:id="rId117"/>
    <sheet name="公共造產" sheetId="104" r:id="rId118"/>
    <sheet name="治山防災" sheetId="105" r:id="rId119"/>
    <sheet name="農路改善" sheetId="106" r:id="rId120"/>
    <sheet name="公共工程" sheetId="107" r:id="rId121"/>
    <sheet name="公共設施已取得" sheetId="108" r:id="rId122"/>
    <sheet name="公共設施已闢建" sheetId="109" r:id="rId123"/>
    <sheet name="已開闢道路橋樑車道" sheetId="110" r:id="rId124"/>
    <sheet name="天然災害損失" sheetId="121" r:id="rId125"/>
    <sheet name="農耕土地" sheetId="111" r:id="rId126"/>
    <sheet name="有效農機" sheetId="112" r:id="rId127"/>
    <sheet name="漁業從業" sheetId="113" r:id="rId128"/>
    <sheet name="漁戶數及人口數" sheetId="114" r:id="rId129"/>
  </sheets>
  <externalReferences>
    <externalReference r:id="rId130"/>
    <externalReference r:id="rId131"/>
    <externalReference r:id="rId132"/>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7">'背景說明(停車位-區內路外身心障礙者) '!$A$1:$A$31</definedName>
    <definedName name="__xlnm.Print_Area" localSheetId="10">'背景說明(停車位-區內路外電動車專用停車位)'!$A$1:$A$31</definedName>
    <definedName name="__xlnm.Print_Area" localSheetId="8">'背景說明(停車位-區外路外身心障礙者)'!$A$1:$A$31</definedName>
    <definedName name="__xlnm.Print_Area" localSheetId="11">'背景說明(停車位-區外路外電動車專用停車位)'!$A$1:$A$31</definedName>
    <definedName name="__xlnm.Print_Area" localSheetId="4">'背景說明(停車位-都市計畫區內路外)'!$A$1:$A$31</definedName>
    <definedName name="__xlnm.Print_Area" localSheetId="5">'背景說明(停車位-都市計畫區外路外)'!$A$1:$A$31</definedName>
    <definedName name="__xlnm.Print_Area" localSheetId="9">'背景說明(停車位-路邊身心障礙者專用停車位)  '!$A$1:$A$31</definedName>
    <definedName name="__xlnm.Print_Area" localSheetId="6">'背景說明(停車位-路邊停車位) '!$A$1:$A$31</definedName>
    <definedName name="__xlnm.Print_Area" localSheetId="12">'背景說明(停車位-路邊電動車專用停車位) '!$A$1:$A$31</definedName>
    <definedName name="__xlnm.Print_Area" localSheetId="2">'背景說明(資源回收)'!#REF!</definedName>
    <definedName name="__xlnm.Print_Area" localSheetId="13">'背景說明(獨居老人)'!$A$1:$A$31</definedName>
    <definedName name="_00" localSheetId="126">#REF!</definedName>
    <definedName name="_00" localSheetId="125">#REF!</definedName>
    <definedName name="_00">#N/A</definedName>
    <definedName name="_102年5月" localSheetId="37">[1]預告統計資料發布時間表!#REF!</definedName>
    <definedName name="_102年5月" localSheetId="34">[1]預告統計資料發布時間表!#REF!</definedName>
    <definedName name="_102年5月" localSheetId="35">[1]預告統計資料發布時間表!#REF!</definedName>
    <definedName name="_102年5月" localSheetId="36">[1]預告統計資料發布時間表!#REF!</definedName>
    <definedName name="_102年5月" localSheetId="31">[1]預告統計資料發布時間表!#REF!</definedName>
    <definedName name="_102年5月" localSheetId="26">[1]預告統計資料發布時間表!#REF!</definedName>
    <definedName name="_102年5月" localSheetId="38">[1]預告統計資料發布時間表!#REF!</definedName>
    <definedName name="_102年5月" localSheetId="30">[1]預告統計資料發布時間表!#REF!</definedName>
    <definedName name="_102年5月" localSheetId="23">#REF!</definedName>
    <definedName name="_102年5月" localSheetId="40">[1]預告統計資料發布時間表!#REF!</definedName>
    <definedName name="_102年5月" localSheetId="16">[1]預告統計資料發布時間表!#REF!</definedName>
    <definedName name="_102年5月" localSheetId="22">#REF!</definedName>
    <definedName name="_102年5月" localSheetId="25">#REF!</definedName>
    <definedName name="_102年5月" localSheetId="32">[1]預告統計資料發布時間表!#REF!</definedName>
    <definedName name="_102年5月" localSheetId="27">[1]預告統計資料發布時間表!#REF!</definedName>
    <definedName name="_102年5月" localSheetId="14">[1]預告統計資料發布時間表!#REF!</definedName>
    <definedName name="_102年5月" localSheetId="24">#REF!</definedName>
    <definedName name="_102年5月" localSheetId="43">[1]預告統計資料發布時間表!#REF!</definedName>
    <definedName name="_102年5月" localSheetId="39">[1]預告統計資料發布時間表!#REF!</definedName>
    <definedName name="_102年5月" localSheetId="33">[1]預告統計資料發布時間表!#REF!</definedName>
    <definedName name="_102年5月" localSheetId="42">[1]預告統計資料發布時間表!#REF!</definedName>
    <definedName name="_102年5月" localSheetId="41">[1]預告統計資料發布時間表!#REF!</definedName>
    <definedName name="_102年5月" localSheetId="21">[1]預告統計資料發布時間表!#REF!</definedName>
    <definedName name="_102年5月" localSheetId="20">#REF!</definedName>
    <definedName name="_102年5月" localSheetId="19">#REF!</definedName>
    <definedName name="_102年5月" localSheetId="15">[1]預告統計資料發布時間表!#REF!</definedName>
    <definedName name="_102年5月" localSheetId="18">[1]預告統計資料發布時間表!#REF!</definedName>
    <definedName name="_102年5月" localSheetId="17">[1]預告統計資料發布時間表!#REF!</definedName>
    <definedName name="_102年5月" localSheetId="28">[1]預告統計資料發布時間表!#REF!</definedName>
    <definedName name="_102年5月" localSheetId="29">[1]預告統計資料發布時間表!#REF!</definedName>
    <definedName name="_102年5月">預告統計資料發布時間表!$I$13</definedName>
    <definedName name="_11" localSheetId="126">#REF!</definedName>
    <definedName name="_11" localSheetId="125">#REF!</definedName>
    <definedName name="_11">#N/A</definedName>
    <definedName name="_PRN1">#REF!</definedName>
    <definedName name="_PRN2">#REF!</definedName>
    <definedName name="_Regression_Int" localSheetId="124" hidden="1">1</definedName>
    <definedName name="A" localSheetId="126">#REF!</definedName>
    <definedName name="A" localSheetId="125">#REF!</definedName>
    <definedName name="A">#N/A</definedName>
    <definedName name="L">#REF!</definedName>
    <definedName name="LL">#REF!</definedName>
    <definedName name="M">#REF!</definedName>
    <definedName name="OLE_LINK1" localSheetId="26">'背景說明(公墓設施)'!$A$28</definedName>
    <definedName name="pp" localSheetId="93">#REF!</definedName>
    <definedName name="pp" localSheetId="94">#REF!</definedName>
    <definedName name="pp">#REF!</definedName>
    <definedName name="_xlnm.Print_Area" localSheetId="44">'11211公庫收支'!$A$1:$J$151</definedName>
    <definedName name="_xlnm.Print_Area" localSheetId="64">'11211垃圾廚餘'!$A$1:$G$33</definedName>
    <definedName name="_xlnm.Print_Area" localSheetId="54">'11211資源回收'!$A$1:$J$40</definedName>
    <definedName name="_xlnm.Print_Area" localSheetId="45">'11212公庫收支'!$A$1:$J$153</definedName>
    <definedName name="_xlnm.Print_Area" localSheetId="101">'11212垃圾回收車輛'!$A$1:$H$26</definedName>
    <definedName name="_xlnm.Print_Area" localSheetId="65">'11212垃圾廚餘'!$A$1:$G$33</definedName>
    <definedName name="_xlnm.Print_Area" localSheetId="55">'11212資源回收'!$A$1:$J$40</definedName>
    <definedName name="_xlnm.Print_Area" localSheetId="99">'11212環保人員'!$A$1:$AK$36</definedName>
    <definedName name="_xlnm.Print_Area" localSheetId="74">'112-4季-停車位-區內路外'!$A$1:$L$18</definedName>
    <definedName name="_xlnm.Print_Area" localSheetId="77">'112-4季-停車位-區外路外'!$A$1:$L$18</definedName>
    <definedName name="_xlnm.Print_Area" localSheetId="84">'112-4季-區外路外身心障礙者專用停車位'!$A$1:$H$15</definedName>
    <definedName name="_xlnm.Print_Area" localSheetId="95">'112-4季-獨居老人'!$A$1:$AB$25</definedName>
    <definedName name="_xlnm.Print_Area" localSheetId="98">'112社區發展'!$A$1:$AQ$28</definedName>
    <definedName name="_xlnm.Print_Area" localSheetId="46">'11301公庫收支'!$A$1:$J$147</definedName>
    <definedName name="_xlnm.Print_Area" localSheetId="66">'11301垃圾廚餘'!$A$1:$G$33</definedName>
    <definedName name="_xlnm.Print_Area" localSheetId="56">'11301資源回收'!$A$1:$J$40</definedName>
    <definedName name="_xlnm.Print_Area" localSheetId="47">'11302公庫收支'!$A$1:$J$148</definedName>
    <definedName name="_xlnm.Print_Area" localSheetId="67">'11302垃圾廚餘'!$A$1:$G$33</definedName>
    <definedName name="_xlnm.Print_Area" localSheetId="57">'11302資源回收'!$A$1:$J$40</definedName>
    <definedName name="_xlnm.Print_Area" localSheetId="48">'11303公庫收支'!$A$1:$J$148</definedName>
    <definedName name="_xlnm.Print_Area" localSheetId="68">'11303垃圾廚餘'!$A$1:$G$33</definedName>
    <definedName name="_xlnm.Print_Area" localSheetId="58">'11303資源回收'!$A$1:$J$40</definedName>
    <definedName name="_xlnm.Print_Area" localSheetId="49">'11304公庫收支'!$A$1:$J$148</definedName>
    <definedName name="_xlnm.Print_Area" localSheetId="69">'11304垃圾廚餘'!$A$1:$G$33</definedName>
    <definedName name="_xlnm.Print_Area" localSheetId="59">'11304資源回收'!$A$1:$J$40</definedName>
    <definedName name="_xlnm.Print_Area" localSheetId="50">'11305公庫收支'!$A$1:$J$148</definedName>
    <definedName name="_xlnm.Print_Area" localSheetId="70">'11305垃圾廚餘'!$A$1:$G$33</definedName>
    <definedName name="_xlnm.Print_Area" localSheetId="60">'11305資源回收'!$A$1:$J$40</definedName>
    <definedName name="_xlnm.Print_Area" localSheetId="51">'11306公庫收支'!$A$1:$J$149</definedName>
    <definedName name="_xlnm.Print_Area" localSheetId="102">'11306垃圾回收車輛'!$A$1:$H$26</definedName>
    <definedName name="_xlnm.Print_Area" localSheetId="71">'11306垃圾廚餘'!$A$1:$G$33</definedName>
    <definedName name="_xlnm.Print_Area" localSheetId="61">'11306資源回收'!$A$1:$J$40</definedName>
    <definedName name="_xlnm.Print_Area" localSheetId="100">'11306環保人員'!$A$1:$AK$36</definedName>
    <definedName name="_xlnm.Print_Area" localSheetId="52">'11307公庫收支 '!$A$1:$J$149</definedName>
    <definedName name="_xlnm.Print_Area" localSheetId="72">'11307垃圾廚餘 '!$A$1:$G$33</definedName>
    <definedName name="_xlnm.Print_Area" localSheetId="62">'11307資源回收'!$A$1:$J$40</definedName>
    <definedName name="_xlnm.Print_Area" localSheetId="53">'11308公庫收支'!$A$1:$J$149</definedName>
    <definedName name="_xlnm.Print_Area" localSheetId="73">'11308垃圾廚餘'!$A$1:$G$33</definedName>
    <definedName name="_xlnm.Print_Area" localSheetId="63">'11308資源回收'!$A$1:$J$40</definedName>
    <definedName name="_xlnm.Print_Area" localSheetId="75">'113-1季-停車位-區內路外'!$A$1:$L$18</definedName>
    <definedName name="_xlnm.Print_Area" localSheetId="82">'113-1季-停車位-區內路外身心障礙者專用停車位'!$A$1:$H$15</definedName>
    <definedName name="_xlnm.Print_Area" localSheetId="78">'113-1季-停車位-區外路外'!$A$1:$L$18</definedName>
    <definedName name="_xlnm.Print_Area" localSheetId="80">'113-1季-停車位-路邊停車位'!#REF!</definedName>
    <definedName name="_xlnm.Print_Area" localSheetId="85">'113-1季-區外路外身心障礙者專用停車位'!$A$1:$H$15</definedName>
    <definedName name="_xlnm.Print_Area" localSheetId="87">'113-1季-路邊身心障礙者專用停車位'!$A$1:$H$15</definedName>
    <definedName name="_xlnm.Print_Area" localSheetId="96">'113-1季-獨居老人'!$A$1:$AO$25</definedName>
    <definedName name="_xlnm.Print_Area" localSheetId="76">'113-2季-停車位-區內路外'!$A$1:$L$18</definedName>
    <definedName name="_xlnm.Print_Area" localSheetId="83">'113-2季-停車位-區內路外身心障礙者專用停車位'!$A$1:$H$15</definedName>
    <definedName name="_xlnm.Print_Area" localSheetId="79">'113-2季-停車位-區外路外 '!$A$1:$L$18</definedName>
    <definedName name="_xlnm.Print_Area" localSheetId="81">'113-2季-停車位-路邊停車位 '!#REF!</definedName>
    <definedName name="_xlnm.Print_Area" localSheetId="86">'113-2季-區外路外身心障礙者專用停車位'!$A$1:$H$15</definedName>
    <definedName name="_xlnm.Print_Area" localSheetId="88">'113-2季-路邊身心障礙者專用停車位'!$A$1:$H$15</definedName>
    <definedName name="_xlnm.Print_Area" localSheetId="97">'113-2季-獨居老人'!$A$1:$AO$25</definedName>
    <definedName name="_xlnm.Print_Area" localSheetId="123">已開闢道路橋樑車道!$A$1:$O$37</definedName>
    <definedName name="_xlnm.Print_Area" localSheetId="120">公共工程!$A$1:$AA$28</definedName>
    <definedName name="_xlnm.Print_Area" localSheetId="117">公共造產!$A$1:$Q$26</definedName>
    <definedName name="_xlnm.Print_Area" localSheetId="112">公墓設施!$A$1:$X$19</definedName>
    <definedName name="_xlnm.Print_Area" localSheetId="124">天然災害損失!$A$1:$K$39</definedName>
    <definedName name="_xlnm.Print_Area" localSheetId="116">火化場!$A$1:$K$16</definedName>
    <definedName name="_xlnm.Print_Area" localSheetId="108">宗教財團!$A$1:$M$43</definedName>
    <definedName name="_xlnm.Print_Area" localSheetId="111">宗教團體!$A$1:$U$45</definedName>
    <definedName name="_xlnm.Print_Area" localSheetId="118">治山防災!$A$1:$T$30</definedName>
    <definedName name="_xlnm.Print_Area" localSheetId="1">'背景說明(公庫收支)'!$A$1:$A$33</definedName>
    <definedName name="_xlnm.Print_Area" localSheetId="23">'背景說明(寺廟登記)'!$A$1:$A$42</definedName>
    <definedName name="_xlnm.Print_Area" localSheetId="3">'背景說明(垃圾廚餘)'!#REF!</definedName>
    <definedName name="_xlnm.Print_Area" localSheetId="22">'背景說明(宗教財團)'!$A$1:$A$30</definedName>
    <definedName name="_xlnm.Print_Area" localSheetId="25">'背景說明(宗教團體)'!$A$1:$A$37</definedName>
    <definedName name="_xlnm.Print_Area" localSheetId="7">'背景說明(停車位-區內路外身心障礙者) '!$A$1:$A$31</definedName>
    <definedName name="_xlnm.Print_Area" localSheetId="10">'背景說明(停車位-區內路外電動車專用停車位)'!$A$1:$A$31</definedName>
    <definedName name="_xlnm.Print_Area" localSheetId="8">'背景說明(停車位-區外路外身心障礙者)'!$A$1:$A$31</definedName>
    <definedName name="_xlnm.Print_Area" localSheetId="11">'背景說明(停車位-區外路外電動車專用停車位)'!$A$1:$A$31</definedName>
    <definedName name="_xlnm.Print_Area" localSheetId="4">'背景說明(停車位-都市計畫區內路外)'!$A$1:$A$31</definedName>
    <definedName name="_xlnm.Print_Area" localSheetId="5">'背景說明(停車位-都市計畫區外路外)'!$A$1:$A$31</definedName>
    <definedName name="_xlnm.Print_Area" localSheetId="9">'背景說明(停車位-路邊身心障礙者專用停車位)  '!$A$1:$A$31</definedName>
    <definedName name="_xlnm.Print_Area" localSheetId="6">'背景說明(停車位-路邊停車位) '!$A$1:$A$31</definedName>
    <definedName name="_xlnm.Print_Area" localSheetId="12">'背景說明(停車位-路邊電動車專用停車位) '!$A$1:$A$31</definedName>
    <definedName name="_xlnm.Print_Area" localSheetId="24">'背景說明(教會堂)'!$A$1:$A$30</definedName>
    <definedName name="_xlnm.Print_Area" localSheetId="2">'背景說明(資源回收)'!#REF!</definedName>
    <definedName name="_xlnm.Print_Area" localSheetId="20">'背景說明(調解組織)'!$A$1:$A$31</definedName>
    <definedName name="_xlnm.Print_Area" localSheetId="19">'背景說明(調解業務)'!$A$1:$A$34</definedName>
    <definedName name="_xlnm.Print_Area" localSheetId="13">'背景說明(獨居老人)'!$A$1:$A$31</definedName>
    <definedName name="_xlnm.Print_Area" localSheetId="113">骨灰骸!$A$1:$T$17</definedName>
    <definedName name="_xlnm.Print_Area" localSheetId="105">調解業務!$A$1:$AL$17</definedName>
    <definedName name="Print_Area_MI" localSheetId="124">天然災害損失!$A$1:$J$33</definedName>
    <definedName name="_xlnm.Print_Titles" localSheetId="0">預告統計資料發布時間表!$1:$8</definedName>
    <definedName name="PRNT">#REF!</definedName>
    <definedName name="ss" localSheetId="37">[1]預告統計資料發布時間表!#REF!</definedName>
    <definedName name="ss" localSheetId="34">[1]預告統計資料發布時間表!#REF!</definedName>
    <definedName name="ss" localSheetId="35">[1]預告統計資料發布時間表!#REF!</definedName>
    <definedName name="ss" localSheetId="36">[1]預告統計資料發布時間表!#REF!</definedName>
    <definedName name="ss" localSheetId="38">[1]預告統計資料發布時間表!#REF!</definedName>
    <definedName name="ss" localSheetId="23">[1]預告統計資料發布時間表!#REF!</definedName>
    <definedName name="ss" localSheetId="40">[1]預告統計資料發布時間表!#REF!</definedName>
    <definedName name="ss" localSheetId="16">[1]預告統計資料發布時間表!#REF!</definedName>
    <definedName name="ss" localSheetId="22">[1]預告統計資料發布時間表!#REF!</definedName>
    <definedName name="ss" localSheetId="25">[1]預告統計資料發布時間表!#REF!</definedName>
    <definedName name="ss" localSheetId="24">[1]預告統計資料發布時間表!#REF!</definedName>
    <definedName name="ss" localSheetId="43">[1]預告統計資料發布時間表!#REF!</definedName>
    <definedName name="ss" localSheetId="39">[1]預告統計資料發布時間表!#REF!</definedName>
    <definedName name="ss" localSheetId="33">[1]預告統計資料發布時間表!#REF!</definedName>
    <definedName name="ss" localSheetId="42">[1]預告統計資料發布時間表!#REF!</definedName>
    <definedName name="ss" localSheetId="41">[1]預告統計資料發布時間表!#REF!</definedName>
    <definedName name="ss" localSheetId="18">[1]預告統計資料發布時間表!#REF!</definedName>
    <definedName name="ss">[1]預告統計資料發布時間表!#REF!</definedName>
    <definedName name="TOT">#REF!</definedName>
    <definedName name="TOTMAN">#REF!</definedName>
    <definedName name="v" localSheetId="74">'112-4季-停車位-區內路外'!$A$1:$L$18</definedName>
    <definedName name="v" localSheetId="77">'112-4季-停車位-區外路外'!$A$1:$L$18</definedName>
    <definedName name="v" localSheetId="84">'112-4季-區外路外身心障礙者專用停車位'!$A$1:$H$15</definedName>
    <definedName name="v" localSheetId="75">'113-1季-停車位-區內路外'!$A$1:$L$18</definedName>
    <definedName name="v" localSheetId="82">'113-1季-停車位-區內路外身心障礙者專用停車位'!$A$1:$H$15</definedName>
    <definedName name="v" localSheetId="78">'113-1季-停車位-區外路外'!$A$1:$L$18</definedName>
    <definedName name="v" localSheetId="85">'113-1季-區外路外身心障礙者專用停車位'!$A$1:$H$15</definedName>
    <definedName name="v" localSheetId="87">'113-1季-路邊身心障礙者專用停車位'!$A$1:$H$15</definedName>
    <definedName name="v" localSheetId="76">'113-2季-停車位-區內路外'!$A$1:$L$18</definedName>
    <definedName name="v" localSheetId="83">'113-2季-停車位-區內路外身心障礙者專用停車位'!$A$1:$H$15</definedName>
    <definedName name="v" localSheetId="79">'113-2季-停車位-區外路外 '!$A$1:$L$18</definedName>
    <definedName name="v" localSheetId="86">'113-2季-區外路外身心障礙者專用停車位'!$A$1:$H$15</definedName>
    <definedName name="v" localSheetId="88">'113-2季-路邊身心障礙者專用停車位'!$A$1:$H$15</definedName>
    <definedName name="v" localSheetId="123">已開闢道路橋樑車道!$A$1:$O$37</definedName>
    <definedName name="v" localSheetId="120">公共工程!$A$1:$AA$28</definedName>
    <definedName name="v" localSheetId="117">公共造產!$A$1:$Q$26</definedName>
    <definedName name="Z_8A0DCD28_8ACF_11D3_8D41_0080C8360925_.wvu.PrintArea" localSheetId="124" hidden="1">天然災害損失!$A$1:$K$39</definedName>
    <definedName name="Z_E991B587_C57E_11D6_B4C2_00485450F8F0_.wvu.PrintArea" localSheetId="124" hidden="1">天然災害損失!$A$1:$K$39</definedName>
    <definedName name="台" localSheetId="37">[1]預告統計資料發布時間表!#REF!</definedName>
    <definedName name="台" localSheetId="34">[1]預告統計資料發布時間表!#REF!</definedName>
    <definedName name="台" localSheetId="35">[1]預告統計資料發布時間表!#REF!</definedName>
    <definedName name="台" localSheetId="36">[1]預告統計資料發布時間表!#REF!</definedName>
    <definedName name="台" localSheetId="38">[1]預告統計資料發布時間表!#REF!</definedName>
    <definedName name="台" localSheetId="23">#REF!</definedName>
    <definedName name="台" localSheetId="40">[1]預告統計資料發布時間表!#REF!</definedName>
    <definedName name="台" localSheetId="16">[1]預告統計資料發布時間表!#REF!</definedName>
    <definedName name="台" localSheetId="22">#REF!</definedName>
    <definedName name="台" localSheetId="25">#REF!</definedName>
    <definedName name="台" localSheetId="24">#REF!</definedName>
    <definedName name="台" localSheetId="43">[1]預告統計資料發布時間表!#REF!</definedName>
    <definedName name="台" localSheetId="39">[1]預告統計資料發布時間表!#REF!</definedName>
    <definedName name="台" localSheetId="33">[1]預告統計資料發布時間表!#REF!</definedName>
    <definedName name="台" localSheetId="42">[1]預告統計資料發布時間表!#REF!</definedName>
    <definedName name="台" localSheetId="41">[1]預告統計資料發布時間表!#REF!</definedName>
    <definedName name="台" localSheetId="20">#REF!</definedName>
    <definedName name="台" localSheetId="19">#REF!</definedName>
    <definedName name="台" localSheetId="18">[1]預告統計資料發布時間表!#REF!</definedName>
    <definedName name="台" localSheetId="17">[1]預告統計資料發布時間表!#REF!</definedName>
    <definedName name="台">[1]預告統計資料發布時間表!#REF!</definedName>
    <definedName name="台東縣" localSheetId="37">[1]公庫收支月報!#REF!</definedName>
    <definedName name="台東縣" localSheetId="34">[1]公庫收支月報!#REF!</definedName>
    <definedName name="台東縣" localSheetId="35">[1]公庫收支月報!#REF!</definedName>
    <definedName name="台東縣" localSheetId="36">[1]公庫收支月報!#REF!</definedName>
    <definedName name="台東縣" localSheetId="38">[1]公庫收支月報!#REF!</definedName>
    <definedName name="台東縣" localSheetId="23">'背景說明(寺廟登記)'!#REF!</definedName>
    <definedName name="台東縣" localSheetId="40">[1]公庫收支月報!#REF!</definedName>
    <definedName name="台東縣" localSheetId="16">[1]公庫收支月報!#REF!</definedName>
    <definedName name="台東縣" localSheetId="22">'背景說明(宗教財團)'!#REF!</definedName>
    <definedName name="台東縣" localSheetId="25">'背景說明(宗教團體)'!#REF!</definedName>
    <definedName name="台東縣" localSheetId="24">'背景說明(教會堂)'!#REF!</definedName>
    <definedName name="台東縣" localSheetId="43">[1]公庫收支月報!#REF!</definedName>
    <definedName name="台東縣" localSheetId="39">[1]公庫收支月報!#REF!</definedName>
    <definedName name="台東縣" localSheetId="33">[1]公庫收支月報!#REF!</definedName>
    <definedName name="台東縣" localSheetId="42">[1]公庫收支月報!#REF!</definedName>
    <definedName name="台東縣" localSheetId="41">[1]公庫收支月報!#REF!</definedName>
    <definedName name="台東縣" localSheetId="20">'背景說明(調解組織)'!#REF!</definedName>
    <definedName name="台東縣" localSheetId="19">'背景說明(調解業務)'!#REF!</definedName>
    <definedName name="台東縣" localSheetId="18">[1]公庫收支月報!#REF!</definedName>
    <definedName name="台東縣" localSheetId="17">[1]公庫收支月報!#REF!</definedName>
    <definedName name="台東縣">[1]公庫收支月報!#REF!</definedName>
    <definedName name="鄉鎮資料" localSheetId="44">'背景說明(公庫收支)'!#REF!</definedName>
    <definedName name="鄉鎮資料" localSheetId="64">'背景說明(公庫收支)'!#REF!</definedName>
    <definedName name="鄉鎮資料" localSheetId="54">'背景說明(公庫收支)'!#REF!</definedName>
    <definedName name="鄉鎮資料" localSheetId="45">'背景說明(公庫收支)'!#REF!</definedName>
    <definedName name="鄉鎮資料" localSheetId="65">'背景說明(公庫收支)'!#REF!</definedName>
    <definedName name="鄉鎮資料" localSheetId="55">'背景說明(公庫收支)'!#REF!</definedName>
    <definedName name="鄉鎮資料" localSheetId="95">'背景說明(公庫收支)'!#REF!</definedName>
    <definedName name="鄉鎮資料" localSheetId="46">'背景說明(公庫收支)'!#REF!</definedName>
    <definedName name="鄉鎮資料" localSheetId="66">'背景說明(公庫收支)'!#REF!</definedName>
    <definedName name="鄉鎮資料" localSheetId="56">'背景說明(公庫收支)'!#REF!</definedName>
    <definedName name="鄉鎮資料" localSheetId="47">'背景說明(公庫收支)'!#REF!</definedName>
    <definedName name="鄉鎮資料" localSheetId="67">'背景說明(公庫收支)'!#REF!</definedName>
    <definedName name="鄉鎮資料" localSheetId="57">'背景說明(公庫收支)'!#REF!</definedName>
    <definedName name="鄉鎮資料" localSheetId="48">'背景說明(公庫收支)'!#REF!</definedName>
    <definedName name="鄉鎮資料" localSheetId="68">'背景說明(公庫收支)'!#REF!</definedName>
    <definedName name="鄉鎮資料" localSheetId="58">'背景說明(公庫收支)'!#REF!</definedName>
    <definedName name="鄉鎮資料" localSheetId="49">'背景說明(公庫收支)'!#REF!</definedName>
    <definedName name="鄉鎮資料" localSheetId="69">'背景說明(公庫收支)'!#REF!</definedName>
    <definedName name="鄉鎮資料" localSheetId="59">'背景說明(公庫收支)'!#REF!</definedName>
    <definedName name="鄉鎮資料" localSheetId="50">'背景說明(公庫收支)'!#REF!</definedName>
    <definedName name="鄉鎮資料" localSheetId="70">'背景說明(公庫收支)'!#REF!</definedName>
    <definedName name="鄉鎮資料" localSheetId="60">'背景說明(公庫收支)'!#REF!</definedName>
    <definedName name="鄉鎮資料" localSheetId="51">'背景說明(公庫收支)'!#REF!</definedName>
    <definedName name="鄉鎮資料" localSheetId="71">'背景說明(公庫收支)'!#REF!</definedName>
    <definedName name="鄉鎮資料" localSheetId="61">'背景說明(公庫收支)'!#REF!</definedName>
    <definedName name="鄉鎮資料" localSheetId="52">'背景說明(公庫收支)'!#REF!</definedName>
    <definedName name="鄉鎮資料" localSheetId="72">'背景說明(公庫收支)'!#REF!</definedName>
    <definedName name="鄉鎮資料" localSheetId="62">'背景說明(公庫收支)'!#REF!</definedName>
    <definedName name="鄉鎮資料" localSheetId="53">'背景說明(公庫收支)'!#REF!</definedName>
    <definedName name="鄉鎮資料" localSheetId="73">'背景說明(公庫收支)'!#REF!</definedName>
    <definedName name="鄉鎮資料" localSheetId="63">'背景說明(公庫收支)'!#REF!</definedName>
    <definedName name="鄉鎮資料" localSheetId="96">'背景說明(公庫收支)'!#REF!</definedName>
    <definedName name="鄉鎮資料" localSheetId="97">'背景說明(公庫收支)'!#REF!</definedName>
    <definedName name="鄉鎮資料" localSheetId="37">[1]公庫收支月報!#REF!</definedName>
    <definedName name="鄉鎮資料" localSheetId="34">[1]公庫收支月報!#REF!</definedName>
    <definedName name="鄉鎮資料" localSheetId="35">[1]公庫收支月報!#REF!</definedName>
    <definedName name="鄉鎮資料" localSheetId="36">[1]公庫收支月報!#REF!</definedName>
    <definedName name="鄉鎮資料" localSheetId="31">[1]公庫收支月報!#REF!</definedName>
    <definedName name="鄉鎮資料" localSheetId="26">[1]公庫收支月報!#REF!</definedName>
    <definedName name="鄉鎮資料" localSheetId="38">[1]公庫收支月報!#REF!</definedName>
    <definedName name="鄉鎮資料" localSheetId="30">[1]公庫收支月報!#REF!</definedName>
    <definedName name="鄉鎮資料" localSheetId="23">'背景說明(寺廟登記)'!#REF!</definedName>
    <definedName name="鄉鎮資料" localSheetId="40">[1]公庫收支月報!#REF!</definedName>
    <definedName name="鄉鎮資料" localSheetId="16">[1]公庫收支月報!#REF!</definedName>
    <definedName name="鄉鎮資料" localSheetId="3">'背景說明(垃圾廚餘)'!#REF!</definedName>
    <definedName name="鄉鎮資料" localSheetId="22">'背景說明(宗教財團)'!#REF!</definedName>
    <definedName name="鄉鎮資料" localSheetId="25">'背景說明(宗教團體)'!#REF!</definedName>
    <definedName name="鄉鎮資料" localSheetId="32">[1]公庫收支月報!#REF!</definedName>
    <definedName name="鄉鎮資料" localSheetId="27">[1]公庫收支月報!#REF!</definedName>
    <definedName name="鄉鎮資料" localSheetId="7">'背景說明(停車位-區內路外身心障礙者) '!#REF!</definedName>
    <definedName name="鄉鎮資料" localSheetId="10">'背景說明(停車位-區內路外電動車專用停車位)'!#REF!</definedName>
    <definedName name="鄉鎮資料" localSheetId="8">'背景說明(停車位-區外路外身心障礙者)'!#REF!</definedName>
    <definedName name="鄉鎮資料" localSheetId="11">'背景說明(停車位-區外路外電動車專用停車位)'!#REF!</definedName>
    <definedName name="鄉鎮資料" localSheetId="4">'背景說明(停車位-都市計畫區內路外)'!#REF!</definedName>
    <definedName name="鄉鎮資料" localSheetId="5">'背景說明(停車位-都市計畫區外路外)'!#REF!</definedName>
    <definedName name="鄉鎮資料" localSheetId="9">'背景說明(停車位-路邊身心障礙者專用停車位)  '!#REF!</definedName>
    <definedName name="鄉鎮資料" localSheetId="6">'背景說明(停車位-路邊停車位) '!#REF!</definedName>
    <definedName name="鄉鎮資料" localSheetId="12">'背景說明(停車位-路邊電動車專用停車位) '!#REF!</definedName>
    <definedName name="鄉鎮資料" localSheetId="14">[1]公庫收支月報!#REF!</definedName>
    <definedName name="鄉鎮資料" localSheetId="24">'背景說明(教會堂)'!#REF!</definedName>
    <definedName name="鄉鎮資料" localSheetId="43">[1]公庫收支月報!#REF!</definedName>
    <definedName name="鄉鎮資料" localSheetId="2">'背景說明(資源回收)'!#REF!</definedName>
    <definedName name="鄉鎮資料" localSheetId="39">[1]公庫收支月報!#REF!</definedName>
    <definedName name="鄉鎮資料" localSheetId="33">[1]公庫收支月報!#REF!</definedName>
    <definedName name="鄉鎮資料" localSheetId="42">[1]公庫收支月報!#REF!</definedName>
    <definedName name="鄉鎮資料" localSheetId="41">[1]公庫收支月報!#REF!</definedName>
    <definedName name="鄉鎮資料" localSheetId="21">[1]公庫收支月報!#REF!</definedName>
    <definedName name="鄉鎮資料" localSheetId="20">'背景說明(調解組織)'!#REF!</definedName>
    <definedName name="鄉鎮資料" localSheetId="19">'背景說明(調解業務)'!#REF!</definedName>
    <definedName name="鄉鎮資料" localSheetId="13">'背景說明(獨居老人)'!#REF!</definedName>
    <definedName name="鄉鎮資料" localSheetId="15">[1]公庫收支月報!#REF!</definedName>
    <definedName name="鄉鎮資料" localSheetId="18">[1]公庫收支月報!#REF!</definedName>
    <definedName name="鄉鎮資料" localSheetId="17">[1]公庫收支月報!#REF!</definedName>
    <definedName name="鄉鎮資料" localSheetId="28">[1]公庫收支月報!#REF!</definedName>
    <definedName name="鄉鎮資料" localSheetId="29">[1]公庫收支月報!#REF!</definedName>
    <definedName name="鄉鎮資料">'背景說明(公庫收支)'!#REF!</definedName>
    <definedName name="臺東縣各鄉鎮市公庫收支月報" localSheetId="44">'背景說明(公庫收支)'!#REF!</definedName>
    <definedName name="臺東縣各鄉鎮市公庫收支月報" localSheetId="64">'背景說明(公庫收支)'!#REF!</definedName>
    <definedName name="臺東縣各鄉鎮市公庫收支月報" localSheetId="54">'背景說明(公庫收支)'!#REF!</definedName>
    <definedName name="臺東縣各鄉鎮市公庫收支月報" localSheetId="45">'背景說明(公庫收支)'!#REF!</definedName>
    <definedName name="臺東縣各鄉鎮市公庫收支月報" localSheetId="65">'背景說明(公庫收支)'!#REF!</definedName>
    <definedName name="臺東縣各鄉鎮市公庫收支月報" localSheetId="55">'背景說明(公庫收支)'!#REF!</definedName>
    <definedName name="臺東縣各鄉鎮市公庫收支月報" localSheetId="95">'背景說明(公庫收支)'!#REF!</definedName>
    <definedName name="臺東縣各鄉鎮市公庫收支月報" localSheetId="46">'背景說明(公庫收支)'!#REF!</definedName>
    <definedName name="臺東縣各鄉鎮市公庫收支月報" localSheetId="66">'背景說明(公庫收支)'!#REF!</definedName>
    <definedName name="臺東縣各鄉鎮市公庫收支月報" localSheetId="56">'背景說明(公庫收支)'!#REF!</definedName>
    <definedName name="臺東縣各鄉鎮市公庫收支月報" localSheetId="47">'背景說明(公庫收支)'!#REF!</definedName>
    <definedName name="臺東縣各鄉鎮市公庫收支月報" localSheetId="67">'背景說明(公庫收支)'!#REF!</definedName>
    <definedName name="臺東縣各鄉鎮市公庫收支月報" localSheetId="57">'背景說明(公庫收支)'!#REF!</definedName>
    <definedName name="臺東縣各鄉鎮市公庫收支月報" localSheetId="48">'背景說明(公庫收支)'!#REF!</definedName>
    <definedName name="臺東縣各鄉鎮市公庫收支月報" localSheetId="68">'背景說明(公庫收支)'!#REF!</definedName>
    <definedName name="臺東縣各鄉鎮市公庫收支月報" localSheetId="58">'背景說明(公庫收支)'!#REF!</definedName>
    <definedName name="臺東縣各鄉鎮市公庫收支月報" localSheetId="49">'背景說明(公庫收支)'!#REF!</definedName>
    <definedName name="臺東縣各鄉鎮市公庫收支月報" localSheetId="69">'背景說明(公庫收支)'!#REF!</definedName>
    <definedName name="臺東縣各鄉鎮市公庫收支月報" localSheetId="59">'背景說明(公庫收支)'!#REF!</definedName>
    <definedName name="臺東縣各鄉鎮市公庫收支月報" localSheetId="50">'背景說明(公庫收支)'!#REF!</definedName>
    <definedName name="臺東縣各鄉鎮市公庫收支月報" localSheetId="70">'背景說明(公庫收支)'!#REF!</definedName>
    <definedName name="臺東縣各鄉鎮市公庫收支月報" localSheetId="60">'背景說明(公庫收支)'!#REF!</definedName>
    <definedName name="臺東縣各鄉鎮市公庫收支月報" localSheetId="51">'背景說明(公庫收支)'!#REF!</definedName>
    <definedName name="臺東縣各鄉鎮市公庫收支月報" localSheetId="71">'背景說明(公庫收支)'!#REF!</definedName>
    <definedName name="臺東縣各鄉鎮市公庫收支月報" localSheetId="61">'背景說明(公庫收支)'!#REF!</definedName>
    <definedName name="臺東縣各鄉鎮市公庫收支月報" localSheetId="52">'背景說明(公庫收支)'!#REF!</definedName>
    <definedName name="臺東縣各鄉鎮市公庫收支月報" localSheetId="72">'背景說明(公庫收支)'!#REF!</definedName>
    <definedName name="臺東縣各鄉鎮市公庫收支月報" localSheetId="62">'背景說明(公庫收支)'!#REF!</definedName>
    <definedName name="臺東縣各鄉鎮市公庫收支月報" localSheetId="53">'背景說明(公庫收支)'!#REF!</definedName>
    <definedName name="臺東縣各鄉鎮市公庫收支月報" localSheetId="73">'背景說明(公庫收支)'!#REF!</definedName>
    <definedName name="臺東縣各鄉鎮市公庫收支月報" localSheetId="63">'背景說明(公庫收支)'!#REF!</definedName>
    <definedName name="臺東縣各鄉鎮市公庫收支月報" localSheetId="96">'背景說明(公庫收支)'!#REF!</definedName>
    <definedName name="臺東縣各鄉鎮市公庫收支月報" localSheetId="97">'背景說明(公庫收支)'!#REF!</definedName>
    <definedName name="臺東縣各鄉鎮市公庫收支月報" localSheetId="37">[1]公庫收支月報!#REF!</definedName>
    <definedName name="臺東縣各鄉鎮市公庫收支月報" localSheetId="34">[1]公庫收支月報!#REF!</definedName>
    <definedName name="臺東縣各鄉鎮市公庫收支月報" localSheetId="35">[1]公庫收支月報!#REF!</definedName>
    <definedName name="臺東縣各鄉鎮市公庫收支月報" localSheetId="36">[1]公庫收支月報!#REF!</definedName>
    <definedName name="臺東縣各鄉鎮市公庫收支月報" localSheetId="31">[1]公庫收支月報!#REF!</definedName>
    <definedName name="臺東縣各鄉鎮市公庫收支月報" localSheetId="26">[1]公庫收支月報!#REF!</definedName>
    <definedName name="臺東縣各鄉鎮市公庫收支月報" localSheetId="38">[1]公庫收支月報!#REF!</definedName>
    <definedName name="臺東縣各鄉鎮市公庫收支月報" localSheetId="30">[1]公庫收支月報!#REF!</definedName>
    <definedName name="臺東縣各鄉鎮市公庫收支月報" localSheetId="23">'背景說明(寺廟登記)'!#REF!</definedName>
    <definedName name="臺東縣各鄉鎮市公庫收支月報" localSheetId="40">[1]公庫收支月報!#REF!</definedName>
    <definedName name="臺東縣各鄉鎮市公庫收支月報" localSheetId="16">[1]公庫收支月報!#REF!</definedName>
    <definedName name="臺東縣各鄉鎮市公庫收支月報" localSheetId="3">'背景說明(垃圾廚餘)'!#REF!</definedName>
    <definedName name="臺東縣各鄉鎮市公庫收支月報" localSheetId="22">'背景說明(宗教財團)'!#REF!</definedName>
    <definedName name="臺東縣各鄉鎮市公庫收支月報" localSheetId="25">'背景說明(宗教團體)'!#REF!</definedName>
    <definedName name="臺東縣各鄉鎮市公庫收支月報" localSheetId="32">[1]公庫收支月報!#REF!</definedName>
    <definedName name="臺東縣各鄉鎮市公庫收支月報" localSheetId="27">[1]公庫收支月報!#REF!</definedName>
    <definedName name="臺東縣各鄉鎮市公庫收支月報" localSheetId="7">'背景說明(停車位-區內路外身心障礙者) '!#REF!</definedName>
    <definedName name="臺東縣各鄉鎮市公庫收支月報" localSheetId="10">'背景說明(停車位-區內路外電動車專用停車位)'!#REF!</definedName>
    <definedName name="臺東縣各鄉鎮市公庫收支月報" localSheetId="8">'背景說明(停車位-區外路外身心障礙者)'!#REF!</definedName>
    <definedName name="臺東縣各鄉鎮市公庫收支月報" localSheetId="11">'背景說明(停車位-區外路外電動車專用停車位)'!#REF!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9">'背景說明(停車位-路邊身心障礙者專用停車位)  '!#REF!</definedName>
    <definedName name="臺東縣各鄉鎮市公庫收支月報" localSheetId="6">'背景說明(停車位-路邊停車位) '!#REF!</definedName>
    <definedName name="臺東縣各鄉鎮市公庫收支月報" localSheetId="12">'背景說明(停車位-路邊電動車專用停車位) '!#REF!</definedName>
    <definedName name="臺東縣各鄉鎮市公庫收支月報" localSheetId="14">[1]公庫收支月報!#REF!</definedName>
    <definedName name="臺東縣各鄉鎮市公庫收支月報" localSheetId="24">'背景說明(教會堂)'!#REF!</definedName>
    <definedName name="臺東縣各鄉鎮市公庫收支月報" localSheetId="43">[1]公庫收支月報!#REF!</definedName>
    <definedName name="臺東縣各鄉鎮市公庫收支月報" localSheetId="2">'背景說明(資源回收)'!#REF!</definedName>
    <definedName name="臺東縣各鄉鎮市公庫收支月報" localSheetId="39">[1]公庫收支月報!#REF!</definedName>
    <definedName name="臺東縣各鄉鎮市公庫收支月報" localSheetId="33">[1]公庫收支月報!#REF!</definedName>
    <definedName name="臺東縣各鄉鎮市公庫收支月報" localSheetId="42">[1]公庫收支月報!#REF!</definedName>
    <definedName name="臺東縣各鄉鎮市公庫收支月報" localSheetId="41">[1]公庫收支月報!#REF!</definedName>
    <definedName name="臺東縣各鄉鎮市公庫收支月報" localSheetId="21">[1]公庫收支月報!#REF!</definedName>
    <definedName name="臺東縣各鄉鎮市公庫收支月報" localSheetId="20">'背景說明(調解組織)'!#REF!</definedName>
    <definedName name="臺東縣各鄉鎮市公庫收支月報" localSheetId="19">'背景說明(調解業務)'!#REF!</definedName>
    <definedName name="臺東縣各鄉鎮市公庫收支月報" localSheetId="13">'背景說明(獨居老人)'!#REF!</definedName>
    <definedName name="臺東縣各鄉鎮市公庫收支月報" localSheetId="15">[1]公庫收支月報!#REF!</definedName>
    <definedName name="臺東縣各鄉鎮市公庫收支月報" localSheetId="18">[1]公庫收支月報!#REF!</definedName>
    <definedName name="臺東縣各鄉鎮市公庫收支月報" localSheetId="17">[1]公庫收支月報!#REF!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'背景說明(公庫收支)'!#REF!</definedName>
    <definedName name="臺東縣卑南鄉公庫收支月報" localSheetId="23">#REF!</definedName>
    <definedName name="臺東縣卑南鄉公庫收支月報" localSheetId="22">#REF!</definedName>
    <definedName name="臺東縣卑南鄉公庫收支月報" localSheetId="25">#REF!</definedName>
    <definedName name="臺東縣卑南鄉公庫收支月報" localSheetId="24">#REF!</definedName>
    <definedName name="臺東縣卑南鄉公庫收支月報" localSheetId="20">#REF!</definedName>
    <definedName name="臺東縣卑南鄉公庫收支月報" localSheetId="19">#REF!</definedName>
    <definedName name="調解委員會組織概況" localSheetId="37">#REF!</definedName>
    <definedName name="調解委員會組織概況" localSheetId="34">#REF!</definedName>
    <definedName name="調解委員會組織概況" localSheetId="35">#REF!</definedName>
    <definedName name="調解委員會組織概況" localSheetId="36">#REF!</definedName>
    <definedName name="調解委員會組織概況" localSheetId="38">#REF!</definedName>
    <definedName name="調解委員會組織概況" localSheetId="23">#REF!</definedName>
    <definedName name="調解委員會組織概況" localSheetId="40">#REF!</definedName>
    <definedName name="調解委員會組織概況" localSheetId="16">#REF!</definedName>
    <definedName name="調解委員會組織概況" localSheetId="22">#REF!</definedName>
    <definedName name="調解委員會組織概況" localSheetId="25">#REF!</definedName>
    <definedName name="調解委員會組織概況" localSheetId="24">#REF!</definedName>
    <definedName name="調解委員會組織概況" localSheetId="43">#REF!</definedName>
    <definedName name="調解委員會組織概況" localSheetId="39">#REF!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52" l="1"/>
  <c r="C34" i="152"/>
  <c r="C33" i="152"/>
  <c r="C32" i="152"/>
  <c r="C31" i="152"/>
  <c r="C30" i="152"/>
  <c r="C29" i="152"/>
  <c r="C28" i="152"/>
  <c r="C27" i="152"/>
  <c r="C26" i="152"/>
  <c r="C25" i="152"/>
  <c r="C24" i="152"/>
  <c r="C23" i="152"/>
  <c r="C22" i="152"/>
  <c r="C21" i="152"/>
  <c r="C20" i="152"/>
  <c r="C19" i="152"/>
  <c r="C18" i="152"/>
  <c r="C17" i="152"/>
  <c r="C16" i="152"/>
  <c r="C15" i="152"/>
  <c r="C14" i="152"/>
  <c r="C13" i="152"/>
  <c r="C12" i="152"/>
  <c r="I11" i="152"/>
  <c r="G11" i="152"/>
  <c r="AD15" i="149"/>
  <c r="AD7" i="149" s="1"/>
  <c r="AD8" i="149"/>
  <c r="N6" i="149"/>
  <c r="C15" i="149"/>
  <c r="C7" i="149"/>
  <c r="B7" i="149" s="1"/>
  <c r="D15" i="149"/>
  <c r="C14" i="149"/>
  <c r="B14" i="149" s="1"/>
  <c r="AI32" i="149"/>
  <c r="AD32" i="149"/>
  <c r="AC32" i="149" s="1"/>
  <c r="AI31" i="149"/>
  <c r="AC31" i="149" s="1"/>
  <c r="AD31" i="149"/>
  <c r="AI30" i="149"/>
  <c r="AD30" i="149"/>
  <c r="AC30" i="149"/>
  <c r="AI29" i="149"/>
  <c r="AD29" i="149"/>
  <c r="AC29" i="149" s="1"/>
  <c r="AI28" i="149"/>
  <c r="AD28" i="149"/>
  <c r="AC28" i="149" s="1"/>
  <c r="AI27" i="149"/>
  <c r="AD27" i="149"/>
  <c r="AC27" i="149" s="1"/>
  <c r="AK26" i="149"/>
  <c r="AJ26" i="149"/>
  <c r="AI26" i="149" s="1"/>
  <c r="AH26" i="149"/>
  <c r="AG26" i="149"/>
  <c r="AF26" i="149"/>
  <c r="AE26" i="149"/>
  <c r="AD26" i="149" s="1"/>
  <c r="M26" i="149"/>
  <c r="AI25" i="149"/>
  <c r="AD25" i="149"/>
  <c r="AC25" i="149" s="1"/>
  <c r="M25" i="149"/>
  <c r="AI24" i="149"/>
  <c r="AD24" i="149"/>
  <c r="AC24" i="149" s="1"/>
  <c r="M24" i="149"/>
  <c r="AK23" i="149"/>
  <c r="AJ23" i="149"/>
  <c r="AI23" i="149" s="1"/>
  <c r="AH23" i="149"/>
  <c r="AG23" i="149"/>
  <c r="AG7" i="149" s="1"/>
  <c r="AF23" i="149"/>
  <c r="AF7" i="149" s="1"/>
  <c r="AE23" i="149"/>
  <c r="AD23" i="149" s="1"/>
  <c r="AC23" i="149" s="1"/>
  <c r="M23" i="149"/>
  <c r="AI22" i="149"/>
  <c r="AD22" i="149"/>
  <c r="AC22" i="149"/>
  <c r="M22" i="149"/>
  <c r="AI21" i="149"/>
  <c r="AD21" i="149"/>
  <c r="AC21" i="149"/>
  <c r="M21" i="149"/>
  <c r="AI20" i="149"/>
  <c r="AD20" i="149"/>
  <c r="AC20" i="149"/>
  <c r="Z20" i="149"/>
  <c r="X20" i="149"/>
  <c r="W20" i="149"/>
  <c r="V20" i="149"/>
  <c r="U20" i="149"/>
  <c r="T20" i="149"/>
  <c r="S20" i="149"/>
  <c r="R20" i="149"/>
  <c r="Q20" i="149"/>
  <c r="P20" i="149"/>
  <c r="O20" i="149"/>
  <c r="N20" i="149"/>
  <c r="M20" i="149" s="1"/>
  <c r="AI19" i="149"/>
  <c r="AD19" i="149"/>
  <c r="AC19" i="149"/>
  <c r="M19" i="149"/>
  <c r="AI18" i="149"/>
  <c r="AD18" i="149"/>
  <c r="AC18" i="149"/>
  <c r="M18" i="149"/>
  <c r="AI17" i="149"/>
  <c r="AD17" i="149"/>
  <c r="AC17" i="149"/>
  <c r="Z17" i="149"/>
  <c r="X17" i="149"/>
  <c r="W17" i="149"/>
  <c r="V17" i="149"/>
  <c r="V6" i="149" s="1"/>
  <c r="U17" i="149"/>
  <c r="T17" i="149"/>
  <c r="S17" i="149"/>
  <c r="R17" i="149"/>
  <c r="Q17" i="149"/>
  <c r="P17" i="149"/>
  <c r="O17" i="149"/>
  <c r="N17" i="149"/>
  <c r="M17" i="149" s="1"/>
  <c r="AK16" i="149"/>
  <c r="AJ16" i="149"/>
  <c r="AI16" i="149"/>
  <c r="AH16" i="149"/>
  <c r="AH8" i="149" s="1"/>
  <c r="AH7" i="149" s="1"/>
  <c r="AG16" i="149"/>
  <c r="AF16" i="149"/>
  <c r="AE16" i="149"/>
  <c r="AD16" i="149" s="1"/>
  <c r="AC16" i="149" s="1"/>
  <c r="M16" i="149"/>
  <c r="H16" i="149"/>
  <c r="E16" i="149"/>
  <c r="D16" i="149"/>
  <c r="B16" i="149" s="1"/>
  <c r="C16" i="149"/>
  <c r="AI15" i="149"/>
  <c r="M15" i="149"/>
  <c r="H15" i="149"/>
  <c r="E15" i="149"/>
  <c r="AI14" i="149"/>
  <c r="AD14" i="149"/>
  <c r="AC14" i="149"/>
  <c r="M14" i="149"/>
  <c r="H14" i="149"/>
  <c r="E14" i="149"/>
  <c r="D14" i="149"/>
  <c r="AI13" i="149"/>
  <c r="AD13" i="149"/>
  <c r="AC13" i="149" s="1"/>
  <c r="M13" i="149"/>
  <c r="H13" i="149"/>
  <c r="E13" i="149"/>
  <c r="D13" i="149"/>
  <c r="B13" i="149" s="1"/>
  <c r="C13" i="149"/>
  <c r="AI12" i="149"/>
  <c r="AC12" i="149" s="1"/>
  <c r="AD12" i="149"/>
  <c r="M12" i="149"/>
  <c r="H12" i="149"/>
  <c r="E12" i="149"/>
  <c r="D12" i="149"/>
  <c r="C12" i="149"/>
  <c r="B12" i="149"/>
  <c r="AI11" i="149"/>
  <c r="AD11" i="149"/>
  <c r="AC11" i="149" s="1"/>
  <c r="M11" i="149"/>
  <c r="H11" i="149"/>
  <c r="E11" i="149"/>
  <c r="D11" i="149"/>
  <c r="C11" i="149"/>
  <c r="B11" i="149" s="1"/>
  <c r="AI10" i="149"/>
  <c r="AC10" i="149" s="1"/>
  <c r="AD10" i="149"/>
  <c r="M10" i="149"/>
  <c r="H10" i="149"/>
  <c r="E10" i="149"/>
  <c r="D10" i="149"/>
  <c r="B10" i="149" s="1"/>
  <c r="C10" i="149"/>
  <c r="AK9" i="149"/>
  <c r="AJ9" i="149"/>
  <c r="AI9" i="149" s="1"/>
  <c r="AI7" i="149" s="1"/>
  <c r="AH9" i="149"/>
  <c r="AG9" i="149"/>
  <c r="AF9" i="149"/>
  <c r="AD9" i="149" s="1"/>
  <c r="AE9" i="149"/>
  <c r="M9" i="149"/>
  <c r="H9" i="149"/>
  <c r="E9" i="149"/>
  <c r="D9" i="149"/>
  <c r="C9" i="149"/>
  <c r="B9" i="149" s="1"/>
  <c r="AK8" i="149"/>
  <c r="AI8" i="149" s="1"/>
  <c r="AJ8" i="149"/>
  <c r="AG8" i="149"/>
  <c r="AF8" i="149"/>
  <c r="AE8" i="149"/>
  <c r="Z8" i="149"/>
  <c r="Y8" i="149"/>
  <c r="X8" i="149"/>
  <c r="W8" i="149"/>
  <c r="V8" i="149"/>
  <c r="U8" i="149"/>
  <c r="T8" i="149"/>
  <c r="S8" i="149"/>
  <c r="R8" i="149"/>
  <c r="Q8" i="149"/>
  <c r="P8" i="149"/>
  <c r="O8" i="149"/>
  <c r="N8" i="149"/>
  <c r="M8" i="149"/>
  <c r="J8" i="149"/>
  <c r="I8" i="149"/>
  <c r="H8" i="149" s="1"/>
  <c r="G8" i="149"/>
  <c r="E8" i="149" s="1"/>
  <c r="F8" i="149"/>
  <c r="C8" i="149"/>
  <c r="AK7" i="149"/>
  <c r="AJ7" i="149"/>
  <c r="AE7" i="149"/>
  <c r="Z7" i="149"/>
  <c r="Z6" i="149" s="1"/>
  <c r="Y7" i="149"/>
  <c r="X7" i="149"/>
  <c r="W7" i="149"/>
  <c r="V7" i="149"/>
  <c r="U7" i="149"/>
  <c r="U6" i="149" s="1"/>
  <c r="T7" i="149"/>
  <c r="S7" i="149"/>
  <c r="S6" i="149" s="1"/>
  <c r="R7" i="149"/>
  <c r="R6" i="149" s="1"/>
  <c r="Q7" i="149"/>
  <c r="P7" i="149"/>
  <c r="O7" i="149"/>
  <c r="N7" i="149"/>
  <c r="M7" i="149"/>
  <c r="J7" i="149"/>
  <c r="I7" i="149"/>
  <c r="H7" i="149" s="1"/>
  <c r="G7" i="149"/>
  <c r="F7" i="149"/>
  <c r="E7" i="149" s="1"/>
  <c r="Y6" i="149"/>
  <c r="X6" i="149"/>
  <c r="W6" i="149"/>
  <c r="T6" i="149"/>
  <c r="Q6" i="149"/>
  <c r="P6" i="149"/>
  <c r="O6" i="149"/>
  <c r="C34" i="147"/>
  <c r="C33" i="147"/>
  <c r="C32" i="147"/>
  <c r="C31" i="147"/>
  <c r="C30" i="147"/>
  <c r="C29" i="147"/>
  <c r="C28" i="147"/>
  <c r="C27" i="147"/>
  <c r="C26" i="147"/>
  <c r="C25" i="147"/>
  <c r="C24" i="147"/>
  <c r="C23" i="147"/>
  <c r="E11" i="147"/>
  <c r="C21" i="147"/>
  <c r="C20" i="147"/>
  <c r="C19" i="147"/>
  <c r="C18" i="147"/>
  <c r="C17" i="147"/>
  <c r="C16" i="147"/>
  <c r="C15" i="147"/>
  <c r="C14" i="147"/>
  <c r="C13" i="147"/>
  <c r="I11" i="147"/>
  <c r="G11" i="147"/>
  <c r="E10" i="145"/>
  <c r="C10" i="145" s="1"/>
  <c r="D10" i="145"/>
  <c r="F10" i="145"/>
  <c r="AM13" i="145"/>
  <c r="U13" i="145"/>
  <c r="R13" i="145"/>
  <c r="O13" i="145"/>
  <c r="L13" i="145"/>
  <c r="I13" i="145"/>
  <c r="F13" i="145"/>
  <c r="E13" i="145"/>
  <c r="D13" i="145"/>
  <c r="C13" i="145"/>
  <c r="AM12" i="145"/>
  <c r="U12" i="145"/>
  <c r="R12" i="145"/>
  <c r="O12" i="145"/>
  <c r="L12" i="145"/>
  <c r="I12" i="145"/>
  <c r="F12" i="145"/>
  <c r="E12" i="145"/>
  <c r="D12" i="145"/>
  <c r="C12" i="145" s="1"/>
  <c r="AM11" i="145"/>
  <c r="U11" i="145"/>
  <c r="R11" i="145"/>
  <c r="O11" i="145"/>
  <c r="L11" i="145"/>
  <c r="I11" i="145"/>
  <c r="F11" i="145"/>
  <c r="E11" i="145"/>
  <c r="D11" i="145"/>
  <c r="AM10" i="145"/>
  <c r="U10" i="145"/>
  <c r="R10" i="145"/>
  <c r="O10" i="145"/>
  <c r="L10" i="145"/>
  <c r="I10" i="145"/>
  <c r="AM9" i="145"/>
  <c r="U9" i="145"/>
  <c r="R9" i="145"/>
  <c r="O9" i="145"/>
  <c r="L9" i="145"/>
  <c r="I9" i="145"/>
  <c r="F9" i="145"/>
  <c r="E9" i="145"/>
  <c r="D9" i="145"/>
  <c r="C9" i="145"/>
  <c r="AM8" i="145"/>
  <c r="AJ8" i="145"/>
  <c r="AG8" i="145"/>
  <c r="AD8" i="145"/>
  <c r="AA8" i="145"/>
  <c r="Z8" i="145"/>
  <c r="Y8" i="145"/>
  <c r="W8" i="145"/>
  <c r="V8" i="145"/>
  <c r="U8" i="145"/>
  <c r="T8" i="145"/>
  <c r="S8" i="145"/>
  <c r="R8" i="145" s="1"/>
  <c r="Q8" i="145"/>
  <c r="P8" i="145"/>
  <c r="O8" i="145"/>
  <c r="N8" i="145"/>
  <c r="M8" i="145"/>
  <c r="L8" i="145" s="1"/>
  <c r="K8" i="145"/>
  <c r="J8" i="145"/>
  <c r="H8" i="145"/>
  <c r="G8" i="145"/>
  <c r="F8" i="145" s="1"/>
  <c r="I27" i="140"/>
  <c r="C27" i="140" s="1"/>
  <c r="I22" i="140"/>
  <c r="I20" i="140"/>
  <c r="C20" i="140" s="1"/>
  <c r="I18" i="140"/>
  <c r="I17" i="140"/>
  <c r="C17" i="140"/>
  <c r="I16" i="140"/>
  <c r="C16" i="140" s="1"/>
  <c r="I13" i="140"/>
  <c r="I12" i="140"/>
  <c r="C12" i="140" s="1"/>
  <c r="E22" i="140"/>
  <c r="E11" i="140" s="1"/>
  <c r="C34" i="140"/>
  <c r="C33" i="140"/>
  <c r="C32" i="140"/>
  <c r="C31" i="140"/>
  <c r="C30" i="140"/>
  <c r="C29" i="140"/>
  <c r="C28" i="140"/>
  <c r="C26" i="140"/>
  <c r="C25" i="140"/>
  <c r="C24" i="140"/>
  <c r="C23" i="140"/>
  <c r="C21" i="140"/>
  <c r="C19" i="140"/>
  <c r="C18" i="140"/>
  <c r="C15" i="140"/>
  <c r="C14" i="140"/>
  <c r="C13" i="140"/>
  <c r="G11" i="140"/>
  <c r="C34" i="137"/>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52" l="1"/>
  <c r="AC15" i="149"/>
  <c r="B15" i="149"/>
  <c r="AC9" i="149"/>
  <c r="AC8" i="149" s="1"/>
  <c r="M6" i="149"/>
  <c r="AC26" i="149"/>
  <c r="B8" i="149"/>
  <c r="D7" i="149"/>
  <c r="D8" i="149"/>
  <c r="C11" i="147"/>
  <c r="C12" i="147"/>
  <c r="C22" i="147"/>
  <c r="X8" i="145"/>
  <c r="C11" i="145"/>
  <c r="I8" i="145"/>
  <c r="E8" i="145"/>
  <c r="D8" i="145"/>
  <c r="I11" i="140"/>
  <c r="C11" i="140" s="1"/>
  <c r="C22" i="140"/>
  <c r="C11" i="137"/>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AC7" i="149" l="1"/>
  <c r="C8" i="145"/>
  <c r="C8" i="132"/>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<sst xmlns="http://schemas.openxmlformats.org/spreadsheetml/2006/main" count="13433" uniqueCount="2377">
  <si>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</si>
  <si>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</si>
  <si>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</si>
  <si>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</si>
  <si>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</si>
  <si>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</si>
  <si>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</si>
  <si>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</si>
  <si>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</si>
  <si>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</si>
  <si>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</si>
  <si>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</si>
  <si>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</si>
  <si>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</si>
  <si>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</si>
  <si>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</si>
  <si>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</si>
  <si>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</si>
  <si>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</si>
  <si>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</si>
  <si>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</si>
  <si>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</si>
  <si>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</si>
  <si>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</si>
  <si>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</si>
  <si>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</si>
  <si>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</si>
  <si>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</si>
  <si>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</si>
  <si>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</si>
  <si>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</si>
  <si>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</si>
  <si>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</si>
  <si>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</si>
  <si>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</si>
  <si>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</si>
  <si>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</si>
  <si>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</si>
  <si>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</si>
  <si>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</si>
  <si>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</si>
  <si>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</si>
  <si>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</si>
  <si>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</si>
  <si>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</si>
  <si>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</si>
  <si>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</si>
  <si>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</si>
  <si>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</si>
  <si>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</si>
  <si>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</si>
  <si>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</si>
  <si>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</si>
  <si>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</si>
  <si>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</si>
  <si>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</si>
  <si>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</si>
  <si>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</si>
  <si>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</si>
  <si>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</si>
  <si>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</si>
  <si>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</si>
  <si>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</si>
  <si>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</si>
  <si>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</si>
  <si>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</si>
  <si>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</si>
  <si>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</si>
  <si>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</si>
  <si>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</si>
  <si>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</si>
  <si>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</si>
  <si>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</si>
  <si>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</si>
  <si>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</si>
  <si>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</si>
  <si>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</si>
  <si>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</si>
  <si>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</si>
  <si>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</si>
  <si>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</si>
  <si>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</si>
  <si>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</si>
  <si>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</si>
  <si>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</si>
  <si>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</si>
  <si>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</si>
  <si>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</si>
  <si>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</si>
  <si>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</si>
  <si>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</si>
  <si>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</si>
  <si>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</si>
  <si>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</si>
  <si>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</si>
  <si>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</si>
  <si>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</si>
  <si>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</si>
  <si>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</si>
  <si>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</si>
  <si>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</si>
  <si>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</si>
  <si>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</si>
  <si>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</si>
  <si>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</si>
  <si>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</si>
  <si>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</si>
  <si>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</si>
  <si>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</si>
  <si>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</si>
  <si>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</si>
  <si>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</si>
  <si>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</si>
  <si>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</si>
  <si>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</si>
  <si>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</si>
  <si>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</si>
  <si>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</si>
  <si>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</si>
  <si>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</si>
  <si>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</si>
  <si>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</si>
  <si>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</si>
  <si>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</si>
  <si>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</si>
  <si>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</si>
  <si>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</si>
  <si>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</si>
  <si>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</si>
  <si>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</si>
  <si>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</si>
  <si>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</si>
  <si>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</si>
  <si>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</si>
  <si>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</si>
  <si>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</si>
  <si>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</si>
  <si>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</si>
  <si>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</si>
  <si>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</si>
  <si>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</si>
  <si>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</si>
  <si>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</si>
  <si>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</si>
  <si>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</si>
  <si>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</si>
  <si>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</si>
  <si>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</si>
  <si>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</si>
  <si>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</si>
  <si>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</si>
  <si>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</si>
  <si>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</si>
  <si>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</si>
  <si>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</si>
  <si>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</si>
  <si>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</si>
  <si>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</si>
  <si>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</si>
  <si>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</si>
  <si>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</si>
  <si>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</si>
  <si>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</si>
  <si>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</si>
  <si>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</si>
  <si>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</si>
  <si>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</si>
  <si>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</si>
  <si>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</si>
  <si>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</si>
  <si>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</si>
  <si>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</si>
  <si>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</si>
  <si>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</si>
  <si>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</si>
  <si>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</si>
  <si>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</si>
  <si>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</si>
  <si>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</si>
  <si>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</si>
  <si>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</si>
  <si>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</si>
  <si>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</si>
  <si>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</si>
  <si>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</si>
  <si>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</si>
  <si>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</si>
  <si>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</si>
  <si>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</si>
  <si>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</si>
  <si>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</si>
  <si>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</si>
  <si>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</si>
  <si>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</si>
  <si>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</si>
  <si>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</si>
  <si>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</si>
  <si>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</si>
  <si>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</si>
  <si>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</si>
  <si>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</si>
  <si>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</si>
  <si>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</si>
  <si>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</si>
  <si>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</si>
  <si>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</si>
  <si>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</si>
  <si>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</si>
  <si>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</si>
  <si>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</si>
  <si>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</si>
  <si>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</si>
  <si>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</si>
  <si>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</si>
  <si>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</si>
  <si>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</si>
  <si>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</si>
  <si>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</si>
  <si>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</si>
  <si>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</si>
  <si>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</si>
  <si>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</si>
  <si>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</si>
  <si>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</si>
  <si>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</si>
  <si>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</si>
  <si>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</si>
  <si>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</si>
  <si>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</si>
  <si>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</si>
  <si>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</si>
  <si>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</si>
  <si>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</si>
  <si>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</si>
  <si>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</si>
  <si>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</si>
  <si>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</si>
  <si>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</si>
  <si>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</si>
  <si>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</si>
  <si>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</si>
  <si>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</si>
  <si>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</si>
  <si>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</si>
  <si>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</si>
  <si>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</si>
  <si>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</si>
  <si>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</si>
  <si>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</si>
  <si>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</si>
  <si>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</si>
  <si>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</si>
  <si>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</si>
  <si>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</si>
  <si>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</si>
  <si>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</si>
  <si>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</si>
  <si>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</si>
  <si>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</si>
  <si>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</si>
  <si>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</si>
  <si>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</si>
  <si>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</si>
  <si>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</si>
  <si>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</si>
  <si>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</si>
  <si>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</si>
  <si>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</si>
  <si>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</si>
  <si>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</si>
  <si>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</si>
  <si>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</si>
  <si>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</si>
  <si>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</si>
  <si>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</si>
  <si>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</si>
  <si>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</si>
  <si>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</si>
  <si>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</si>
  <si>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</si>
  <si>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</si>
  <si>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</si>
  <si>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</si>
  <si>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</si>
  <si>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</si>
  <si>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</si>
  <si>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</si>
  <si>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</si>
  <si>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</si>
  <si>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</si>
  <si>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</si>
  <si>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</si>
  <si>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</si>
  <si>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</si>
  <si>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</si>
  <si>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</si>
  <si>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</si>
  <si>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</si>
  <si>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</si>
  <si>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</si>
  <si>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</si>
  <si>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</si>
  <si>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</si>
  <si>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</si>
  <si>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</si>
  <si>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</si>
  <si>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</si>
  <si>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</si>
  <si>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</si>
  <si>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</si>
  <si>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</si>
  <si>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</si>
  <si>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</si>
  <si>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</si>
  <si>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</si>
  <si>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</si>
  <si>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</si>
  <si>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</si>
  <si>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</si>
  <si>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</si>
  <si>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</si>
  <si>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</si>
  <si>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</si>
  <si>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</si>
  <si>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</si>
  <si>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</si>
  <si>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</si>
  <si>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</si>
  <si>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</si>
  <si>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</si>
  <si>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</si>
  <si>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</si>
  <si>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</si>
  <si>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</si>
  <si>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</si>
  <si>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</si>
  <si>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</si>
  <si>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</si>
  <si>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</si>
  <si>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</si>
  <si>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</si>
  <si>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</si>
  <si>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</si>
  <si>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</si>
  <si>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</si>
  <si>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</si>
  <si>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</si>
  <si>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</si>
  <si>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</si>
  <si>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</si>
  <si>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</si>
  <si>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</si>
  <si>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</si>
  <si>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</si>
  <si>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</si>
  <si>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</si>
  <si>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</si>
  <si>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</si>
  <si>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</si>
  <si>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</si>
  <si>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</si>
  <si>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</si>
  <si>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</si>
  <si>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</si>
  <si>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</si>
  <si>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</si>
  <si>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</si>
  <si>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</si>
  <si>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</si>
  <si>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</si>
  <si>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</si>
  <si>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</si>
  <si>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</si>
  <si>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</si>
  <si>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</si>
  <si>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</si>
  <si>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</si>
  <si>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</si>
  <si>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</si>
  <si>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</si>
  <si>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</si>
  <si>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</si>
  <si>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</si>
  <si>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</si>
  <si>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</si>
  <si>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</si>
  <si>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</si>
  <si>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</si>
  <si>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</si>
  <si>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</si>
  <si>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</si>
  <si>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</si>
  <si>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</si>
  <si>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</si>
  <si>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</si>
  <si>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</si>
  <si>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</si>
  <si>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</si>
  <si>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</si>
  <si>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</si>
  <si>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</si>
  <si>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</si>
  <si>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</si>
  <si>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</si>
  <si>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</si>
  <si>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</si>
  <si>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</si>
  <si>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</si>
  <si>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</si>
  <si>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</si>
  <si>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</si>
  <si>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</si>
  <si>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</si>
  <si>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</si>
  <si>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</si>
  <si>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</si>
  <si>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</si>
  <si>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</si>
  <si>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</si>
  <si>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</si>
  <si>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</si>
  <si>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</si>
  <si>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</si>
  <si>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</si>
  <si>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</si>
  <si>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</si>
  <si>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</si>
  <si>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</si>
  <si>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</si>
  <si>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</si>
  <si>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</si>
  <si>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</si>
  <si>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</si>
  <si>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</si>
  <si>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</si>
  <si>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</si>
  <si>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</si>
  <si>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</si>
  <si>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</si>
  <si>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</si>
  <si>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</si>
  <si>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</si>
  <si>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</si>
  <si>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</si>
  <si>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</si>
  <si>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</si>
  <si>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</si>
  <si>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</si>
  <si>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</si>
  <si>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</si>
  <si>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</si>
  <si>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</si>
  <si>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</si>
  <si>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</si>
  <si>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</si>
  <si>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</si>
  <si>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</si>
  <si>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</si>
  <si>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</si>
  <si>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</si>
  <si>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</si>
  <si>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</si>
  <si>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</si>
  <si>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</si>
  <si>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</si>
  <si>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</si>
  <si>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</si>
  <si>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</si>
  <si>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</si>
  <si>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</si>
  <si>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</si>
  <si>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</si>
  <si>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</si>
  <si>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</si>
  <si>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</si>
  <si>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</si>
  <si>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</si>
  <si>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</si>
  <si>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</si>
  <si>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</si>
  <si>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</si>
  <si>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</si>
  <si>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</si>
  <si>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</si>
  <si>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</si>
  <si>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</si>
  <si>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</si>
  <si>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</si>
  <si>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</si>
  <si>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</si>
  <si>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</si>
  <si>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</si>
  <si>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</si>
  <si>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</si>
  <si>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</si>
  <si>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</si>
  <si>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</si>
  <si>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</si>
  <si>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</si>
  <si>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</si>
  <si>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</si>
  <si>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</si>
  <si>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</si>
  <si>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</si>
  <si>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</si>
  <si>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</si>
  <si>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</si>
  <si>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</si>
  <si>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</si>
  <si>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</si>
  <si>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</si>
  <si>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</si>
  <si>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</si>
  <si>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</si>
  <si>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</si>
  <si>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</si>
  <si>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</si>
  <si>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</si>
  <si>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</si>
  <si>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</si>
  <si>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</si>
  <si>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</si>
  <si>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</si>
  <si>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</si>
  <si>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</si>
  <si>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</si>
  <si>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</si>
  <si>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</si>
  <si>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</si>
  <si>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</si>
  <si>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</si>
  <si>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</si>
  <si>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</si>
  <si>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</si>
  <si>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</si>
  <si>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</si>
  <si>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</si>
  <si>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</si>
  <si>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</si>
  <si>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</si>
  <si>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</si>
  <si>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</si>
  <si>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</si>
  <si>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</si>
  <si>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</si>
  <si>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</si>
  <si>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</si>
  <si>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</si>
  <si>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</si>
  <si>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</si>
  <si>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</si>
  <si>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</si>
  <si>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</si>
  <si>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</si>
  <si>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</si>
  <si>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</si>
  <si>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</si>
  <si>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</si>
  <si>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</si>
  <si>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</si>
  <si>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</si>
  <si>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</si>
  <si>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</si>
  <si>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</si>
  <si>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</si>
  <si>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</si>
  <si>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</si>
  <si>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</si>
  <si>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</si>
  <si>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</si>
  <si>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</si>
  <si>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</si>
  <si>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</si>
  <si>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</si>
  <si>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</si>
  <si>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</si>
  <si>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</si>
  <si>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</si>
  <si>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</si>
  <si>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</si>
  <si>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</si>
  <si>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</si>
  <si>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</si>
  <si>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</si>
  <si>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</si>
  <si>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</si>
  <si>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</si>
  <si>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</si>
  <si>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</si>
  <si>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</si>
  <si>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</si>
  <si>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</si>
  <si>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</si>
  <si>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</si>
  <si>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</si>
  <si>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</si>
  <si>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</si>
  <si>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</si>
  <si>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</si>
  <si>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</si>
  <si>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</si>
  <si>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</si>
  <si>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</si>
  <si>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</si>
  <si>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</si>
  <si>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</si>
  <si>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</si>
  <si>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</si>
  <si>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</si>
  <si>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</si>
  <si>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</si>
  <si>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</si>
  <si>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</si>
  <si>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</si>
  <si>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</si>
  <si>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</si>
  <si>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</si>
  <si>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</si>
  <si>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</si>
  <si>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</si>
  <si>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</si>
  <si>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</si>
  <si>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</si>
  <si>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</si>
  <si>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</si>
  <si>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</si>
  <si>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</si>
  <si>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</si>
  <si>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</si>
  <si>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</si>
  <si>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</si>
  <si>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</si>
  <si>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</si>
  <si>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</si>
  <si>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</si>
  <si>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</si>
  <si>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</si>
  <si>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</si>
  <si>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</si>
  <si>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</si>
  <si>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</si>
  <si>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</si>
  <si>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</si>
  <si>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</si>
  <si>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</si>
  <si>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</si>
  <si>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</si>
  <si>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</si>
  <si>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</si>
  <si>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</si>
  <si>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</si>
  <si>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</si>
  <si>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</si>
  <si>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</si>
  <si>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</si>
  <si>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</si>
  <si>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</si>
  <si>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</si>
  <si>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</si>
  <si>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</si>
  <si>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</si>
  <si>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</si>
  <si>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</si>
  <si>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</si>
  <si>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</si>
  <si>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</si>
  <si>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</si>
  <si>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</si>
  <si>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</si>
  <si>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</si>
  <si>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</si>
  <si>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</si>
  <si>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</si>
  <si>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</si>
  <si>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</si>
  <si>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</si>
  <si>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</si>
  <si>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</si>
  <si>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</si>
  <si>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</si>
  <si>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</si>
  <si>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</si>
  <si>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</si>
  <si>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</si>
  <si>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</si>
  <si>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</si>
  <si>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</si>
  <si>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</si>
  <si>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</si>
  <si>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</si>
  <si>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</si>
  <si>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</si>
  <si>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</si>
  <si>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</si>
  <si>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</si>
  <si>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</si>
  <si>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</si>
  <si>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</si>
  <si>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</si>
  <si>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</si>
  <si>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</si>
  <si>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</si>
  <si>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</si>
  <si>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</si>
  <si>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</si>
  <si>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</si>
  <si>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</si>
  <si>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</si>
  <si>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</si>
  <si>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</si>
  <si>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</si>
  <si>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</si>
  <si>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</si>
  <si>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</si>
  <si>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</si>
  <si>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</si>
  <si>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</si>
  <si>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</si>
  <si>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</si>
  <si>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</si>
  <si>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</si>
  <si>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</si>
  <si>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</si>
  <si>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</si>
  <si>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</si>
  <si>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</si>
  <si>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</si>
  <si>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</si>
  <si>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</si>
  <si>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</si>
  <si>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</si>
  <si>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</si>
  <si>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</si>
  <si>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</si>
  <si>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</si>
  <si>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</si>
  <si>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</si>
  <si>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</si>
  <si>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</si>
  <si>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</si>
  <si>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</si>
  <si>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</si>
  <si>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</si>
  <si>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</si>
  <si>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</si>
  <si>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</si>
  <si>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</si>
  <si>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</si>
  <si>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</si>
  <si>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</si>
  <si>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</si>
  <si>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</si>
  <si>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</si>
  <si>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</si>
  <si>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</si>
  <si>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</si>
  <si>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</si>
  <si>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</si>
  <si>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</si>
  <si>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</si>
  <si>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</si>
  <si>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</si>
  <si>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</si>
  <si>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</si>
  <si>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</si>
  <si>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</si>
  <si>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</si>
  <si>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</si>
  <si>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</si>
  <si>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</si>
  <si>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</si>
  <si>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</si>
  <si>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</si>
  <si>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</si>
  <si>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</si>
  <si>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</si>
  <si>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</si>
  <si>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</si>
  <si>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</si>
  <si>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</si>
  <si>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</si>
  <si>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</si>
  <si>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</si>
  <si>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</si>
  <si>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</si>
  <si>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</si>
  <si>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</si>
  <si>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</si>
  <si>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</si>
  <si>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</si>
  <si>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</si>
  <si>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</si>
  <si>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</si>
  <si>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</si>
  <si>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</si>
  <si>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</si>
  <si>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</si>
  <si>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</si>
  <si>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</si>
  <si>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</si>
  <si>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</si>
  <si>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</si>
  <si>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</si>
  <si>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</si>
  <si>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</si>
  <si>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</si>
  <si>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</si>
  <si>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</si>
  <si>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</si>
  <si>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</si>
  <si>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</si>
  <si>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</si>
  <si>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</si>
  <si>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</si>
  <si>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</si>
  <si>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</si>
  <si>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</si>
  <si>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</si>
  <si>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</si>
  <si>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</si>
  <si>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</si>
  <si>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</si>
  <si>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</si>
  <si>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</si>
  <si>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</si>
  <si>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</si>
  <si>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</si>
  <si>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</si>
  <si>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</si>
  <si>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</si>
  <si>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</si>
  <si>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</si>
  <si>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</si>
  <si>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</si>
  <si>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</si>
  <si>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</si>
  <si>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</si>
  <si>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</si>
  <si>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</si>
  <si>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</si>
  <si>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</si>
  <si>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</si>
  <si>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</si>
  <si>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</si>
  <si>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</si>
  <si>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</si>
  <si>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</si>
  <si>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</si>
  <si>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</si>
  <si>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</si>
  <si>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</si>
  <si>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</si>
  <si>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</si>
  <si>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</si>
  <si>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</si>
  <si>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</si>
  <si>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</si>
  <si>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</si>
  <si>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</si>
  <si>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</si>
  <si>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</si>
  <si>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</si>
  <si>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</si>
  <si>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</si>
  <si>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</si>
  <si>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</si>
  <si>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</si>
  <si>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</si>
  <si>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</si>
  <si>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</si>
  <si>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</si>
  <si>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</si>
  <si>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</si>
  <si>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</si>
  <si>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</si>
  <si>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</si>
  <si>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</si>
  <si>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</si>
  <si>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</si>
  <si>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</si>
  <si>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</si>
  <si>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</si>
  <si>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</si>
  <si>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</si>
  <si>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</si>
  <si>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</si>
  <si>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</si>
  <si>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</si>
  <si>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</si>
  <si>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</si>
  <si>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</si>
  <si>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</si>
  <si>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</si>
  <si>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</si>
  <si>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</si>
  <si>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</si>
  <si>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</si>
  <si>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</si>
  <si>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</si>
  <si>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</si>
  <si>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</si>
  <si>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</si>
  <si>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</si>
  <si>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</si>
  <si>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</si>
  <si>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</si>
  <si>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</si>
  <si>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</si>
  <si>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</si>
  <si>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</si>
  <si>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</si>
  <si>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</si>
  <si>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</si>
  <si>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</si>
  <si>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</si>
  <si>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</si>
  <si>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</si>
  <si>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</si>
  <si>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</si>
  <si>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</si>
  <si>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</si>
  <si>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</si>
  <si>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</si>
  <si>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</si>
  <si>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</si>
  <si>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</si>
  <si>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</si>
  <si>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</si>
  <si>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</si>
  <si>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</si>
  <si>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</si>
  <si>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</si>
  <si>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</si>
  <si>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</si>
  <si>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</si>
  <si>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</si>
  <si>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</si>
  <si>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</si>
  <si>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</si>
  <si>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</si>
  <si>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</si>
  <si>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</si>
  <si>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</si>
  <si>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</si>
  <si>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</si>
  <si>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</si>
  <si>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</si>
  <si>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</si>
  <si>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</si>
  <si>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</si>
  <si>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</si>
  <si>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</si>
  <si>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</si>
  <si>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</si>
  <si>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</si>
  <si>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</si>
  <si>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</si>
  <si>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</si>
  <si>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</si>
  <si>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</si>
  <si>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</si>
  <si>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</si>
  <si>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</si>
  <si>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</si>
  <si>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</si>
  <si>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</si>
  <si>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</si>
  <si>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</si>
  <si>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</si>
  <si>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</si>
  <si>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</si>
  <si>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</si>
  <si>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</si>
  <si>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</si>
  <si>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</si>
  <si>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</si>
  <si>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</si>
  <si>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</si>
  <si>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</si>
  <si>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</si>
  <si>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</si>
  <si>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</si>
  <si>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</si>
  <si>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</si>
  <si>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</si>
  <si>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</si>
  <si>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</si>
  <si>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</si>
  <si>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</si>
  <si>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</si>
  <si>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</si>
  <si>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</si>
  <si>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</si>
  <si>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</si>
  <si>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</si>
  <si>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</si>
  <si>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</si>
  <si>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</si>
  <si>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</si>
  <si>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</si>
  <si>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</si>
  <si>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</si>
  <si>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</si>
  <si>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</si>
  <si>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</si>
  <si>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</si>
  <si>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</si>
  <si>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</si>
  <si>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</si>
  <si>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</si>
  <si>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</si>
  <si>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</si>
  <si>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</si>
  <si>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</si>
  <si>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</si>
  <si>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</si>
  <si>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</si>
  <si>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</si>
  <si>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</si>
  <si>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</si>
  <si>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</si>
  <si>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</si>
  <si>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</si>
  <si>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</si>
  <si>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</si>
  <si>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</si>
  <si>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</si>
  <si>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</si>
  <si>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</si>
  <si>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</si>
  <si>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</si>
  <si>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</si>
  <si>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</si>
  <si>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</si>
  <si>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</si>
  <si>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</si>
  <si>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</si>
  <si>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</si>
  <si>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</si>
  <si>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</si>
  <si>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</si>
  <si>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</si>
  <si>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</si>
  <si>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</si>
  <si>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</si>
  <si>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</si>
  <si>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</si>
  <si>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</si>
  <si>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</si>
  <si>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</si>
  <si>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</si>
  <si>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</si>
  <si>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</si>
  <si>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</si>
  <si>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</si>
  <si>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</si>
  <si>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</si>
  <si>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</si>
  <si>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</si>
  <si>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</si>
  <si>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</si>
  <si>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</si>
  <si>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</si>
  <si>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</si>
  <si>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</si>
  <si>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</si>
  <si>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</si>
  <si>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</si>
  <si>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</si>
  <si>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</si>
  <si>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</si>
  <si>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</si>
  <si>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</si>
  <si>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</si>
  <si>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</si>
  <si>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</si>
  <si>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</si>
  <si>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</si>
  <si>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</si>
  <si>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</si>
  <si>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</si>
  <si>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</si>
  <si>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</si>
  <si>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</si>
  <si>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</si>
  <si>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</si>
  <si>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</si>
  <si>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</si>
  <si>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</si>
  <si>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</si>
  <si>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</si>
  <si>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</si>
  <si>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</si>
  <si>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</si>
  <si>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</si>
  <si>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</si>
  <si>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</si>
  <si>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</si>
  <si>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</si>
  <si>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</si>
  <si>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</si>
  <si>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</si>
  <si>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</si>
  <si>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</si>
  <si>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</si>
  <si>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</si>
  <si>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</si>
  <si>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</si>
  <si>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</si>
  <si>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</si>
  <si>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</si>
  <si>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</si>
  <si>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</si>
  <si>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</si>
  <si>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</si>
  <si>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</si>
  <si>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</si>
  <si>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</si>
  <si>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</si>
  <si>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</si>
  <si>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</si>
  <si>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</si>
  <si>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</si>
  <si>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</si>
  <si>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</si>
  <si>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</si>
  <si>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</si>
  <si>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</si>
  <si>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</si>
  <si>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</si>
  <si>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</si>
  <si>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</si>
  <si>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</si>
  <si>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</si>
  <si>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</si>
  <si>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</si>
  <si>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</si>
  <si>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</si>
  <si>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</si>
  <si>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</si>
  <si>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</si>
  <si>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</si>
  <si>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</si>
  <si>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</si>
  <si>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</si>
  <si>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</si>
  <si>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</si>
  <si>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</si>
  <si>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</si>
  <si>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</si>
  <si>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</si>
  <si>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</si>
  <si>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</si>
  <si>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</si>
  <si>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</si>
  <si>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</si>
  <si>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</si>
  <si>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</si>
  <si>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</si>
  <si>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</si>
  <si>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</si>
  <si>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</si>
  <si>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</si>
  <si>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</si>
  <si>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</si>
  <si>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</si>
  <si>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</si>
  <si>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</si>
  <si>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</si>
  <si>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</si>
  <si>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</si>
  <si>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</si>
  <si>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</si>
  <si>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</si>
  <si>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</si>
  <si>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</si>
  <si>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</si>
  <si>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</si>
  <si>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</si>
  <si>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</si>
  <si>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</si>
  <si>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</si>
  <si>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</si>
  <si>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</si>
  <si>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</si>
  <si>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</si>
  <si>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</si>
  <si>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</si>
  <si>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</si>
  <si>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</si>
  <si>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</si>
  <si>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</si>
  <si>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</si>
  <si>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</si>
  <si>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</si>
  <si>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</si>
  <si>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</si>
  <si>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</si>
  <si>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</si>
  <si>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</si>
  <si>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</si>
  <si>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</si>
  <si>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</si>
  <si>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</si>
  <si>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</si>
  <si>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</si>
  <si>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</si>
  <si>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</si>
  <si>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</si>
  <si>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</si>
  <si>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</si>
  <si>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</si>
  <si>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</si>
  <si>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</si>
  <si>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</si>
  <si>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</si>
  <si>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</si>
  <si>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</si>
  <si>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</si>
  <si>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</si>
  <si>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</si>
  <si>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</si>
  <si>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</si>
  <si>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</si>
  <si>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</si>
  <si>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</si>
  <si>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</si>
  <si>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</si>
  <si>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</si>
  <si>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</si>
  <si>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</si>
  <si>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</si>
  <si>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</si>
  <si>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</si>
  <si>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</si>
  <si>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</si>
  <si>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</si>
  <si>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</si>
  <si>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</si>
  <si>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</si>
  <si>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</si>
  <si>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</si>
  <si>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</si>
  <si>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</si>
  <si>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</si>
  <si>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</si>
  <si>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</si>
  <si>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</si>
  <si>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</si>
  <si>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</si>
  <si>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</si>
  <si>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</si>
  <si>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</si>
  <si>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</si>
  <si>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</si>
  <si>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</si>
  <si>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</si>
  <si>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</si>
  <si>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</si>
  <si>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</si>
  <si>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</si>
  <si>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</si>
  <si>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</si>
  <si>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</si>
  <si>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</si>
  <si>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</si>
  <si>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</si>
  <si>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</si>
  <si>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</si>
  <si>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</si>
  <si>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</si>
  <si>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</si>
  <si>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</si>
  <si>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</si>
  <si>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</si>
  <si>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</si>
  <si>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</si>
  <si>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</si>
  <si>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</si>
  <si>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</si>
  <si>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</si>
  <si>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</si>
  <si>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</si>
  <si>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</si>
  <si>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</si>
  <si>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</si>
  <si>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</si>
  <si>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</si>
  <si>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</si>
  <si>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</si>
  <si>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</si>
  <si>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</si>
  <si>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</si>
  <si>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</si>
  <si>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</si>
  <si>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</si>
  <si>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</si>
  <si>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</si>
  <si>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</si>
  <si>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</si>
  <si>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</si>
  <si>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</si>
  <si>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</si>
  <si>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</si>
  <si>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</si>
  <si>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</si>
  <si>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</si>
  <si>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</si>
  <si>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</si>
  <si>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</si>
  <si>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</si>
  <si>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</si>
  <si>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</si>
  <si>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</si>
  <si>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</si>
  <si>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</si>
  <si>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</si>
  <si>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</si>
  <si>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</si>
  <si>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</si>
  <si>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</si>
  <si>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</si>
  <si>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</si>
  <si>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</si>
  <si>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</si>
  <si>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</si>
  <si>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</si>
  <si>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</si>
  <si>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</si>
  <si>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</si>
  <si>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</si>
  <si>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</si>
  <si>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</si>
  <si>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</si>
  <si>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</si>
  <si>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</si>
  <si>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</si>
  <si>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</si>
  <si>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</si>
  <si>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</si>
  <si>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</si>
  <si>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</si>
  <si>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</si>
  <si>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</si>
  <si>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</si>
  <si>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</si>
  <si>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</si>
  <si>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</si>
  <si>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</si>
  <si>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</si>
  <si>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</si>
  <si>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</si>
  <si>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</si>
  <si>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</si>
  <si>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</si>
  <si>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</si>
  <si>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</si>
  <si>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</si>
  <si>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</si>
  <si>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</si>
  <si>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</si>
  <si>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</si>
  <si>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</si>
  <si>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</si>
  <si>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</si>
  <si>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</si>
  <si>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</si>
  <si>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</si>
  <si>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</si>
  <si>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</si>
  <si>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</si>
  <si>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</si>
  <si>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</si>
  <si>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</si>
  <si>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</si>
  <si>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</si>
  <si>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</si>
  <si>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</si>
  <si>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</si>
  <si>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</si>
  <si>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</si>
  <si>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</si>
  <si>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</si>
  <si>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</si>
  <si>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</si>
  <si>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</si>
  <si>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</si>
  <si>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</si>
  <si>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</si>
  <si>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</si>
  <si>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</si>
  <si>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</si>
  <si>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</si>
  <si>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</si>
  <si>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</si>
  <si>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</si>
  <si>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</si>
  <si>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</si>
  <si>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</si>
  <si>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</si>
  <si>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</si>
  <si>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</si>
  <si>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</si>
  <si>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</si>
  <si>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</si>
  <si>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</si>
  <si>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</si>
  <si>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</si>
  <si>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</si>
  <si>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</si>
  <si>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</si>
  <si>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</si>
  <si>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</si>
  <si>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</si>
  <si>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</si>
  <si>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</si>
  <si>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</si>
  <si>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</si>
  <si>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</si>
  <si>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</si>
  <si>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</si>
  <si>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</si>
  <si>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</si>
  <si>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</si>
  <si>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</si>
  <si>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</si>
  <si>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</si>
  <si>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</si>
  <si>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</si>
  <si>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</si>
  <si>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</si>
  <si>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</si>
  <si>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</si>
  <si>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</si>
  <si>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</si>
  <si>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</si>
  <si>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</si>
  <si>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</si>
  <si>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</si>
  <si>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</si>
  <si>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</si>
  <si>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</si>
  <si>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</si>
  <si>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</si>
  <si>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</si>
  <si>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</si>
  <si>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</si>
  <si>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</si>
  <si>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</si>
  <si>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</si>
  <si>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</si>
  <si>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</si>
  <si>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</si>
  <si>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</si>
  <si>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</si>
  <si>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</si>
  <si>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</si>
  <si>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</si>
  <si>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</si>
  <si>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</si>
  <si>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</si>
  <si>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</si>
  <si>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</si>
  <si>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</si>
  <si>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</si>
  <si>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</si>
  <si>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</si>
  <si>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</si>
  <si>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</si>
  <si>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</si>
  <si>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</si>
  <si>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</si>
  <si>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</si>
  <si>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</si>
  <si>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</si>
  <si>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</si>
  <si>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</si>
  <si>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</si>
  <si>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</si>
  <si>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</si>
  <si>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</si>
  <si>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</si>
  <si>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</si>
  <si>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</si>
  <si>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</si>
  <si>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</si>
  <si>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</si>
  <si>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</si>
  <si>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</si>
  <si>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</si>
  <si>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</si>
  <si>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</si>
  <si>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</si>
  <si>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</si>
  <si>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</si>
  <si>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</si>
  <si>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</si>
  <si>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</si>
  <si>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</si>
  <si>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</si>
  <si>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</si>
  <si>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</si>
  <si>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</si>
  <si>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</si>
  <si>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</si>
  <si>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</si>
  <si>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</si>
  <si>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</si>
  <si>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</si>
  <si>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</si>
  <si>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</si>
  <si>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</si>
  <si>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</si>
  <si>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</si>
  <si>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</si>
  <si>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</si>
  <si>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</si>
  <si>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</si>
  <si>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</si>
  <si>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</si>
  <si>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</si>
  <si>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</si>
  <si>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</si>
  <si>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</si>
  <si>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</si>
  <si>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</si>
  <si>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</si>
  <si>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</si>
  <si>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</si>
  <si>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</si>
  <si>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</si>
  <si>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</si>
  <si>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</si>
  <si>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</si>
  <si>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</si>
  <si>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</si>
  <si>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</si>
  <si>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</si>
  <si>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</si>
  <si>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</si>
  <si>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</si>
  <si>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</si>
  <si>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</si>
  <si>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</si>
  <si>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</si>
  <si>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</si>
  <si>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</si>
  <si>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</si>
  <si>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</si>
  <si>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</si>
  <si>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</si>
  <si>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</si>
  <si>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</si>
  <si>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</si>
  <si>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</si>
  <si>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</si>
  <si>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</si>
  <si>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</si>
  <si>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</si>
  <si>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</si>
  <si>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</si>
  <si>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</si>
  <si>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</si>
  <si>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</si>
  <si>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</si>
  <si>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</si>
  <si>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</si>
  <si>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</si>
  <si>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</si>
  <si>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</si>
  <si>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</si>
  <si>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</si>
  <si>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</si>
  <si>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</si>
  <si>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</si>
  <si>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</si>
  <si>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</si>
  <si>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</si>
  <si>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</si>
  <si>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</si>
  <si>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</si>
  <si>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</si>
  <si>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</si>
  <si>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</si>
  <si>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</si>
  <si>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</si>
  <si>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</si>
  <si>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</si>
  <si>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</si>
  <si>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</si>
  <si>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</si>
  <si>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</si>
  <si>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</si>
  <si>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</si>
  <si>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</si>
  <si>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</si>
  <si>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</si>
  <si>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</si>
  <si>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</si>
  <si>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</si>
  <si>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</si>
  <si>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</si>
  <si>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</si>
  <si>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</si>
  <si>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</si>
  <si>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</si>
  <si>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</si>
  <si>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</si>
  <si>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</si>
  <si>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</si>
  <si>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</si>
  <si>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</si>
  <si>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</si>
  <si>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</si>
  <si>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</si>
  <si>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</si>
  <si>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</si>
  <si>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</si>
  <si>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</si>
  <si>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</si>
  <si>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</si>
  <si>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</si>
  <si>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</si>
  <si>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</si>
  <si>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</si>
  <si>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</si>
  <si>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</si>
  <si>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</si>
  <si>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</si>
  <si>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</si>
  <si>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</si>
  <si>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</si>
  <si>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</si>
  <si>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</si>
  <si>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</si>
  <si>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</si>
  <si>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</si>
  <si>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</si>
  <si>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</si>
  <si>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</si>
  <si>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</si>
  <si>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</si>
  <si>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</si>
  <si>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</si>
  <si>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</si>
  <si>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</si>
  <si>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</si>
  <si>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</si>
  <si>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</si>
  <si>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</si>
  <si>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</si>
  <si>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</si>
  <si>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</si>
  <si>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</si>
  <si>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</si>
  <si>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</si>
  <si>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</si>
  <si>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</si>
  <si>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</si>
  <si>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</si>
  <si>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</si>
  <si>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</si>
  <si>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</si>
  <si>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</si>
  <si>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</si>
  <si>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</si>
  <si>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</si>
  <si>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</si>
  <si>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</si>
  <si>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</si>
  <si>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</si>
  <si>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</si>
  <si>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</si>
  <si>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</si>
  <si>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</si>
  <si>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</si>
  <si>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</si>
  <si>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</si>
  <si>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</si>
  <si>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</si>
  <si>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</si>
  <si>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</si>
  <si>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</si>
  <si>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</si>
  <si>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</si>
  <si>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</si>
  <si>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</si>
  <si>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</si>
  <si>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</si>
  <si>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</si>
  <si>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</si>
  <si>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</si>
  <si>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</si>
  <si>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</si>
  <si>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</si>
  <si>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</si>
  <si>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</si>
  <si>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</si>
  <si>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</si>
  <si>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</si>
  <si>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</si>
  <si>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</si>
  <si>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</si>
  <si>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</si>
  <si>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</si>
  <si>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</si>
  <si>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</si>
  <si>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</si>
  <si>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</si>
  <si>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</si>
  <si>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</si>
  <si>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</si>
  <si>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</si>
  <si>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</si>
  <si>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</si>
  <si>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</si>
  <si>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</si>
  <si>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</si>
  <si>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</si>
  <si>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</si>
  <si>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</si>
  <si>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</si>
  <si>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</si>
  <si>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</si>
  <si>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</si>
  <si>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</si>
  <si>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</si>
  <si>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</si>
  <si>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</si>
  <si>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</si>
  <si>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</si>
  <si>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</si>
  <si>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</si>
  <si>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</si>
  <si>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</si>
  <si>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</si>
  <si>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</si>
  <si>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</si>
  <si>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</si>
  <si>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</si>
  <si>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</si>
  <si>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</si>
  <si>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</si>
  <si>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</si>
  <si>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</si>
  <si>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</si>
  <si>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</si>
  <si>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</si>
  <si>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</si>
  <si>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</si>
  <si>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</si>
  <si>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</si>
  <si>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</si>
  <si>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</si>
  <si>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</si>
  <si>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</si>
  <si>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</si>
  <si>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</si>
  <si>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</si>
  <si>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</si>
  <si>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</si>
  <si>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</si>
  <si>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</si>
  <si>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</si>
  <si>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</si>
  <si>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</si>
  <si>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</si>
  <si>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</si>
  <si>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</si>
  <si>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</si>
  <si>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</si>
  <si>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</si>
  <si>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</si>
  <si>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</si>
  <si>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</si>
  <si>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</si>
  <si>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</si>
  <si>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</si>
  <si>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</si>
  <si>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</si>
  <si>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</si>
  <si>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</si>
  <si>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</si>
  <si>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</si>
  <si>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</si>
  <si>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</si>
  <si>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</si>
  <si>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</si>
  <si>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</si>
  <si>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</si>
  <si>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</si>
  <si>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</si>
  <si>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</si>
  <si>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</si>
  <si>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</si>
  <si>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</si>
  <si>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</si>
  <si>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</si>
  <si>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</si>
  <si>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</si>
  <si>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</si>
  <si>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</si>
  <si>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</si>
  <si>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</si>
  <si>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</si>
  <si>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</si>
  <si>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</si>
  <si>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</si>
  <si>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</si>
  <si>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</si>
  <si>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</si>
  <si>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</si>
  <si>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</si>
  <si>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</si>
  <si>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</si>
  <si>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</si>
  <si>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</si>
  <si>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</si>
  <si>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</si>
  <si>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</si>
  <si>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</si>
  <si>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</si>
  <si>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</si>
  <si>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</si>
  <si>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</si>
  <si>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</si>
  <si>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</si>
  <si>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</si>
  <si>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</si>
  <si>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</si>
  <si>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</si>
  <si>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</si>
  <si>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</si>
  <si>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</si>
  <si>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</si>
  <si>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</si>
  <si>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</si>
  <si>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</si>
  <si>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</si>
  <si>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</si>
  <si>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</si>
  <si>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</si>
  <si>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</si>
  <si>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</si>
  <si>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</si>
  <si>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</si>
  <si>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</si>
  <si>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</si>
  <si>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</si>
  <si>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</si>
  <si>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</si>
  <si>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</si>
  <si>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</si>
  <si>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</si>
  <si>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</si>
  <si>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</si>
  <si>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</si>
  <si>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</si>
  <si>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</si>
  <si>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</si>
  <si>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</si>
  <si>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</si>
  <si>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</si>
  <si>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</si>
  <si>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</si>
  <si>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</si>
  <si>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</si>
  <si>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</si>
  <si>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</si>
  <si>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</si>
  <si>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</si>
  <si>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</si>
  <si>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</si>
  <si>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</si>
  <si>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</si>
  <si>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</si>
  <si>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</si>
  <si>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</si>
  <si>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</si>
  <si>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</si>
  <si>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</si>
  <si>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</si>
  <si>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</si>
  <si>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</si>
  <si>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</si>
  <si>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</si>
  <si>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</si>
  <si>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</si>
  <si>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</si>
  <si>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</si>
  <si>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</si>
  <si>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</si>
  <si>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</si>
  <si>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</si>
  <si>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</si>
  <si>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</si>
  <si>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</si>
  <si>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</si>
  <si>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</si>
  <si>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</si>
  <si>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</si>
  <si>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</si>
  <si>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</si>
  <si>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</si>
  <si>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</si>
  <si>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</si>
  <si>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</si>
  <si>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</si>
  <si>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</si>
  <si>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</si>
  <si>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</si>
  <si>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</si>
  <si>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</si>
  <si>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</si>
  <si>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</si>
  <si>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</si>
  <si>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</si>
  <si>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</si>
  <si>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</si>
  <si>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</si>
  <si>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</si>
  <si>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</si>
  <si>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</si>
  <si>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</si>
  <si>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</si>
  <si>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</si>
  <si>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</si>
  <si>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</si>
  <si>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</si>
  <si>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</si>
  <si>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</si>
  <si>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</si>
  <si>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</si>
  <si>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</si>
  <si>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</si>
  <si>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</si>
  <si>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</si>
  <si>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</si>
  <si>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</si>
  <si>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</si>
  <si>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</si>
  <si>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</si>
  <si>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</si>
  <si>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</si>
  <si>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</si>
  <si>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</si>
  <si>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</si>
  <si>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</si>
  <si>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</si>
  <si>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</si>
  <si>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</si>
  <si>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</si>
  <si>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</si>
  <si>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</si>
  <si>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</si>
  <si>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</si>
  <si>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</si>
  <si>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</si>
  <si>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</si>
  <si>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</si>
  <si>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</si>
  <si>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</si>
  <si>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</si>
  <si>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</si>
  <si>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</si>
  <si>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</si>
  <si>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</si>
  <si>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</si>
  <si>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</si>
  <si>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</si>
  <si>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</si>
  <si>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</si>
  <si>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</si>
  <si>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</si>
  <si>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</si>
  <si>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</si>
  <si>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</si>
  <si>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</si>
  <si>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</si>
  <si>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</si>
  <si>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</si>
  <si>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</si>
  <si>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</si>
  <si>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</si>
  <si>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</si>
  <si>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</si>
  <si>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</si>
  <si>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</si>
  <si>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</si>
  <si>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</si>
  <si>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</si>
  <si>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</si>
  <si>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</si>
  <si>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</si>
  <si>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</si>
  <si>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</si>
  <si>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</si>
  <si>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</si>
  <si>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</si>
  <si>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</si>
  <si>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</si>
  <si>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</si>
  <si>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</si>
  <si>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</si>
  <si>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</si>
  <si>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</si>
  <si>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</si>
  <si>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</si>
  <si>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</si>
  <si>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</si>
  <si>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</si>
  <si>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</si>
  <si>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</si>
  <si>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</si>
  <si>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</si>
  <si>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</si>
  <si>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</si>
  <si>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</si>
  <si>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</si>
  <si>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</si>
  <si>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</si>
  <si>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</si>
  <si>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</si>
  <si>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</si>
  <si>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</si>
  <si>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</si>
  <si>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</si>
  <si>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</si>
  <si>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</si>
  <si>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</si>
  <si>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</si>
  <si>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</si>
  <si>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</si>
  <si>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</si>
  <si>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</si>
  <si>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</si>
  <si>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</si>
  <si>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</si>
  <si>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</si>
  <si>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</si>
  <si>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</si>
  <si>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</si>
  <si>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</si>
  <si>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</si>
  <si>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</si>
  <si>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</si>
  <si>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</si>
  <si>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</si>
  <si>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</si>
  <si>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</si>
  <si>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</si>
  <si>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</si>
  <si>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</si>
  <si>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</si>
  <si>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</si>
  <si>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</si>
  <si>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</si>
  <si>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</si>
  <si>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</si>
  <si>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</si>
  <si>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</si>
  <si>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</si>
  <si>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</si>
  <si>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</si>
  <si>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</si>
  <si>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</si>
  <si>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</si>
  <si>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</si>
  <si>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</si>
  <si>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</si>
  <si>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</si>
  <si>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</si>
  <si>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</si>
  <si>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</si>
  <si>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</si>
  <si>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</si>
  <si>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</si>
  <si>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</si>
  <si>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</si>
  <si>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</si>
  <si>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</si>
  <si>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</si>
  <si>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</si>
  <si>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</si>
  <si>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</si>
  <si>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</si>
  <si>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</si>
  <si>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</si>
  <si>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</si>
  <si>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</si>
  <si>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</si>
  <si>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</si>
  <si>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</si>
  <si>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</si>
  <si>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</si>
  <si>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</si>
  <si>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</si>
  <si>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</si>
  <si>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</si>
  <si>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</si>
  <si>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</si>
  <si>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</si>
  <si>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</si>
  <si>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</si>
  <si>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</si>
  <si>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</si>
  <si>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</si>
  <si>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</si>
  <si>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</si>
  <si>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</si>
  <si>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</si>
  <si>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</si>
  <si>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</si>
  <si>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</si>
  <si>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</si>
  <si>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</si>
  <si>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</si>
  <si>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</si>
  <si>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</si>
  <si>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</si>
  <si>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</si>
  <si>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</si>
  <si>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</si>
  <si>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</si>
  <si>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</si>
  <si>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</si>
  <si>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</si>
  <si>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</si>
  <si>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</si>
  <si>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</si>
  <si>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</si>
  <si>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</si>
  <si>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</si>
  <si>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</si>
  <si>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</si>
  <si>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</si>
  <si>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</si>
  <si>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</si>
  <si>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</si>
  <si>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</si>
  <si>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</si>
  <si>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</si>
  <si>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</si>
  <si>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</si>
  <si>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</si>
  <si>
    <t>中華民國113年6月(113年度)</t>
    <phoneticPr fontId="11" type="noConversion"/>
  </si>
  <si>
    <t>填表　　　　　　　　審核　　　　　　　　業務主管人員　　　　 　　　　主辦統計人員　　　 　　　　　機關首長　　　　　　　　　　
資料來源：根據本鄉(鎮、市)公庫收入及支出資料編製。　　　　　　　　　　　                     中華民國113年7月4日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</si>
  <si>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中華民國113年6月                          單位：公斤</t>
    <phoneticPr fontId="20" type="noConversion"/>
  </si>
  <si>
    <t>中華民國113年7月3日編製</t>
    <phoneticPr fontId="12" type="noConversion"/>
  </si>
  <si>
    <t xml:space="preserve">     中華民國113年6月                           單位：公噸</t>
    <phoneticPr fontId="20" type="noConversion"/>
  </si>
  <si>
    <t>中華民國113年7月3日編製</t>
    <phoneticPr fontId="20" type="noConversion"/>
  </si>
  <si>
    <t>中華民國113年第2季</t>
    <phoneticPr fontId="11" type="noConversion"/>
  </si>
  <si>
    <t>中華民國113年第二季(4月至6月)</t>
    <phoneticPr fontId="11" type="noConversion"/>
  </si>
  <si>
    <t>聯絡人：陳玉蓮</t>
    <phoneticPr fontId="11" type="noConversion"/>
  </si>
  <si>
    <t>中華民國113年7月(113年度)</t>
    <phoneticPr fontId="11" type="noConversion"/>
  </si>
  <si>
    <t>填表　　　　　　　　審核　　　　　　　　業務主管人員　　　　 　　　　主辦統計人員　　　 　　　　　機關首長　　　　　　　　　　
資料來源：根據本鄉(鎮、市)公庫收入及支出資料編製。　　　　　　　　　　　                     中華民國113年8月2日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</si>
  <si>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(113年7月)</t>
    <phoneticPr fontId="11" type="noConversion"/>
  </si>
  <si>
    <t>電子信箱：lyee0048@lyee.taitung.gov.tw</t>
    <phoneticPr fontId="11" type="noConversion"/>
  </si>
  <si>
    <t xml:space="preserve"> 中華民國113年7月                          單位：公斤</t>
    <phoneticPr fontId="20" type="noConversion"/>
  </si>
  <si>
    <t>中華民國113年8月3日編製</t>
    <phoneticPr fontId="12" type="noConversion"/>
  </si>
  <si>
    <t>中華民國113年8月3日編製</t>
    <phoneticPr fontId="20" type="noConversion"/>
  </si>
  <si>
    <t xml:space="preserve">     中華民國113年7月                           單位：公噸</t>
    <phoneticPr fontId="20" type="noConversion"/>
  </si>
  <si>
    <t>中華民國113年7月2日編製</t>
    <phoneticPr fontId="11" type="noConversion"/>
  </si>
  <si>
    <t xml:space="preserve">                                  中華民國113年06月底</t>
    <phoneticPr fontId="12" type="noConversion"/>
  </si>
  <si>
    <t xml:space="preserve">   中華民國113年7月22日編製</t>
    <phoneticPr fontId="120" type="noConversion"/>
  </si>
  <si>
    <t>中 華 民 國 113 年 06 月底</t>
    <phoneticPr fontId="120" type="noConversion"/>
  </si>
  <si>
    <t xml:space="preserve">              中華民國113年06月底       </t>
    <phoneticPr fontId="12" type="noConversion"/>
  </si>
  <si>
    <t>中華民國113年8月(113年度)</t>
    <phoneticPr fontId="11" type="noConversion"/>
  </si>
  <si>
    <t>填表　　　　　　　　　　審核　　　　　　　　　　業務主管人員　　　　　　　　　　主辦統計人員　　　　　　　　　　機關首長　　　　　　　　　　
資料來源：根據本鄉(鎮、市)公庫收入及支出資料編製。　　　　　　　　　　　　　　　　　　　　　　　中華民國  113 年  09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</si>
  <si>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中華民國113年8月                          單位：公斤</t>
    <phoneticPr fontId="20" type="noConversion"/>
  </si>
  <si>
    <t xml:space="preserve">     中華民國113年8月                           單位：公噸</t>
    <phoneticPr fontId="20" type="noConversion"/>
  </si>
  <si>
    <t>「森林災害報告」統計資料背景說明</t>
    <phoneticPr fontId="12" type="noConversion"/>
  </si>
  <si>
    <t>森林災害報告</t>
  </si>
  <si>
    <t>資料項目：本鄉（鎮、市）轄區內之林業用地或依非都市土地使用管制規則</t>
    <phoneticPr fontId="12" type="noConversion"/>
  </si>
  <si>
    <t>規定適用林業用地管制之土地、林木、竹林及副產物遇有發生災害，無論其</t>
    <phoneticPr fontId="11" type="noConversion"/>
  </si>
  <si>
    <t>所有權屬於國有、公有或私有，均為統計對象。</t>
  </si>
  <si>
    <t xml:space="preserve"> 1.火災：指森林焚燒所引起之災害。</t>
  </si>
  <si>
    <t xml:space="preserve">    2.竊取主副產物：指森林主、副產物被他人以不法所有意圖而竊取者，稱之。</t>
  </si>
  <si>
    <t xml:space="preserve"> 3.濫墾：指在林地內任意開墾耕種其他農作物，影響水土保持之不法行為。</t>
  </si>
  <si>
    <t xml:space="preserve"> 4.其他：不屬於前3類之災害如颱風、水災、震災、旱災、病蟲害等。</t>
  </si>
  <si>
    <t xml:space="preserve"> (三) 被害面積：以實際受損害面積填報，以森林火災而言，森林主產物遭燃燒受損之面積(扣除草生地、岩石、裸地等)。</t>
  </si>
  <si>
    <t xml:space="preserve"> (四) 剷除收回面積：係指發現新濫墾而且立即剷除收回者。</t>
  </si>
  <si>
    <t xml:space="preserve"> (五) 被害數量：乃指林地內之森林主、副產物遭莠民非法砍伐、採取之總額數量（如立方公尺、公斤、株、支、叢等）。</t>
  </si>
  <si>
    <t xml:space="preserve"> (六) 損失數量：以「被害數量」減去「遺留現場或扣案贓物之森林主、副產物、殘材等數量」計列。</t>
  </si>
  <si>
    <t xml:space="preserve"> (七) 被害價值：以「被害數量」 x「市價」總額計列（即不扣除犯罪成本之總額）。特殊工藝或園藝觀賞木，以當期工藝或園藝查定價值計列；幼齡木則以造林費用價比例換算【造林總費用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t>
  </si>
  <si>
    <t>2.分類標準：按災害種類、所有別、面積（被害、剷除收回）、數量（樹種、單位、被害、損失）、價值（被害、損失）等分類。</t>
    <phoneticPr fontId="11" type="noConversion"/>
  </si>
  <si>
    <t>1.統計標準時間：以災害發生之事實為準。</t>
    <phoneticPr fontId="11" type="noConversion"/>
  </si>
  <si>
    <t>3.統計項目定義：</t>
    <phoneticPr fontId="11" type="noConversion"/>
  </si>
  <si>
    <t xml:space="preserve">（一）災害種類： </t>
    <phoneticPr fontId="11" type="noConversion"/>
  </si>
  <si>
    <t>（二）所有別：指森林所有權屬，如國有、公有、私有。</t>
    <phoneticPr fontId="11" type="noConversion"/>
  </si>
  <si>
    <r>
      <t>「臺東縣鹿野鄉停車位概況—路邊停車位</t>
    </r>
    <r>
      <rPr>
        <b/>
        <sz val="14"/>
        <color indexed="8"/>
        <rFont val="標楷體"/>
        <family val="4"/>
        <charset val="136"/>
      </rPr>
      <t>」統計資料背景說明</t>
    </r>
    <phoneticPr fontId="11" type="noConversion"/>
  </si>
  <si>
    <t>資料項目：停車位概況—路邊停車位</t>
    <phoneticPr fontId="11" type="noConversion"/>
  </si>
  <si>
    <t>二、統計標準時間：以每季底之事實為準。</t>
  </si>
  <si>
    <t>四、有關法令規章：根據停車場法及有關法令規定辦理。</t>
  </si>
  <si>
    <t>五、統計科目定義：</t>
  </si>
  <si>
    <t xml:space="preserve">    區停車位（由本縣另報送觀光局彙送）。</t>
  </si>
  <si>
    <t>(一)統計範圍及對象：包括本鄉內路邊停車位，以供民眾停放車輛之場所為統計對象，但不包括所轄之建築物附設停車位(由本縣另報送營建署彙送)及風景遊樂</t>
    <phoneticPr fontId="11" type="noConversion"/>
  </si>
  <si>
    <t>(二)統計標準時間：以每季底之事實為準。</t>
    <phoneticPr fontId="11" type="noConversion"/>
  </si>
  <si>
    <t>(三)分類標準：路邊停車位依計費方式分為收費、不收費，收費再分計時及計次。</t>
    <phoneticPr fontId="11" type="noConversion"/>
  </si>
  <si>
    <t>(四)有關法令規章：根據停車場法及有關法令規定辦理。</t>
    <phoneticPr fontId="11" type="noConversion"/>
  </si>
  <si>
    <t>(五)統計科目定義：</t>
    <phoneticPr fontId="11" type="noConversion"/>
  </si>
  <si>
    <t xml:space="preserve">    (1)路邊停車位：指以道路部分路面劃設，供公眾停放車輛之車位，但不包括其範圍內之風景遊樂區停車位。</t>
    <phoneticPr fontId="11" type="noConversion"/>
  </si>
  <si>
    <t xml:space="preserve">    (2)收費：指依收費方式含計時收費及計次收費在內。</t>
    <phoneticPr fontId="11" type="noConversion"/>
  </si>
  <si>
    <t xml:space="preserve">    (3)不收費：指停車格位免費供民眾停放。</t>
    <phoneticPr fontId="11" type="noConversion"/>
  </si>
  <si>
    <t xml:space="preserve">  (六)資料蒐集方法及編製程序：依據本所業務登記資料彙編。</t>
    <phoneticPr fontId="11" type="noConversion"/>
  </si>
  <si>
    <t xml:space="preserve">(七)編送對象：本表編製3份，1份送本所主計室，1份送臺東縣政府交通及觀光發展處，1份自存。 </t>
    <phoneticPr fontId="11" type="noConversion"/>
  </si>
  <si>
    <t>臺東縣鹿野鄉
停車位概況-路邊停車位</t>
    <phoneticPr fontId="11" type="noConversion"/>
  </si>
  <si>
    <t>截至發布日止並</t>
    <phoneticPr fontId="11" type="noConversion"/>
  </si>
  <si>
    <t>無該情事</t>
  </si>
  <si>
    <t>公 開 類</t>
    <phoneticPr fontId="12" type="noConversion"/>
  </si>
  <si>
    <t>臺東縣○○鄉(鎮、市)公所(○○課)</t>
    <phoneticPr fontId="12" type="noConversion"/>
  </si>
  <si>
    <t>季   報</t>
    <phoneticPr fontId="12" type="noConversion"/>
  </si>
  <si>
    <t>每季終了後20日內編報</t>
    <phoneticPr fontId="12" type="noConversion"/>
  </si>
  <si>
    <t>2522-14-04-3</t>
    <phoneticPr fontId="12" type="noConversion"/>
  </si>
  <si>
    <t>臺東縣○○鄉(鎮、市)停車位概況－路邊停車位</t>
    <phoneticPr fontId="12" type="noConversion"/>
  </si>
  <si>
    <t>單位：車位</t>
    <phoneticPr fontId="12" type="noConversion"/>
  </si>
  <si>
    <t>項目</t>
    <phoneticPr fontId="12" type="noConversion"/>
  </si>
  <si>
    <t>收費</t>
    <phoneticPr fontId="12" type="noConversion"/>
  </si>
  <si>
    <t>不收費</t>
    <phoneticPr fontId="12" type="noConversion"/>
  </si>
  <si>
    <t>小計</t>
    <phoneticPr fontId="12" type="noConversion"/>
  </si>
  <si>
    <t>計時</t>
    <phoneticPr fontId="12" type="noConversion"/>
  </si>
  <si>
    <t>計次</t>
    <phoneticPr fontId="12" type="noConversion"/>
  </si>
  <si>
    <t>大型車</t>
    <phoneticPr fontId="12" type="noConversion"/>
  </si>
  <si>
    <t>小型車</t>
    <phoneticPr fontId="12" type="noConversion"/>
  </si>
  <si>
    <t>機車</t>
    <phoneticPr fontId="12" type="noConversion"/>
  </si>
  <si>
    <t xml:space="preserve">          審核</t>
    <phoneticPr fontId="12" type="noConversion"/>
  </si>
  <si>
    <t xml:space="preserve">         業務主管人員</t>
    <phoneticPr fontId="12" type="noConversion"/>
  </si>
  <si>
    <t xml:space="preserve">                      機關首長</t>
    <phoneticPr fontId="12" type="noConversion"/>
  </si>
  <si>
    <t>中華民國   年   月   日編製</t>
    <phoneticPr fontId="12" type="noConversion"/>
  </si>
  <si>
    <t xml:space="preserve">         主辦統計人員</t>
    <phoneticPr fontId="12" type="noConversion"/>
  </si>
  <si>
    <t xml:space="preserve">填表說明：1.本表編製3份，1份送本所主計室，1份送臺東縣政府交通及觀光發展處，1份自存。 </t>
    <phoneticPr fontId="12" type="noConversion"/>
  </si>
  <si>
    <t xml:space="preserve">          2.本表資料包含身心障礙專用停車位。</t>
    <phoneticPr fontId="12" type="noConversion"/>
  </si>
  <si>
    <t xml:space="preserve">          3.本表資料不含各省(縣)級風景遊樂區停車位。</t>
    <phoneticPr fontId="12" type="noConversion"/>
  </si>
  <si>
    <t xml:space="preserve"> </t>
    <phoneticPr fontId="12" type="noConversion"/>
  </si>
  <si>
    <t>回發布時間表</t>
    <phoneticPr fontId="11" type="noConversion"/>
  </si>
  <si>
    <t xml:space="preserve">                          中華民國  113  年 2  季底</t>
    <phoneticPr fontId="12" type="noConversion"/>
  </si>
  <si>
    <t xml:space="preserve">                          中華民國  113 年  1 季底</t>
    <phoneticPr fontId="12" type="noConversion"/>
  </si>
  <si>
    <r>
      <t>「臺東縣鹿野鄉停車位概況—區內路外身心障礙者專用停車位</t>
    </r>
    <r>
      <rPr>
        <b/>
        <sz val="14"/>
        <color indexed="8"/>
        <rFont val="標楷體"/>
        <family val="4"/>
        <charset val="136"/>
      </rPr>
      <t>」統計資料背景說明</t>
    </r>
    <phoneticPr fontId="11" type="noConversion"/>
  </si>
  <si>
    <t>資料項目：停車位概況—區內路外身心障礙者專用停車位</t>
    <phoneticPr fontId="11" type="noConversion"/>
  </si>
  <si>
    <t>一、統計範圍及對象：包括本鄉(鎮、市)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</si>
  <si>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三、分類標準：路外停車位：依設置方式分公有及私有，再分收費、不收費。</t>
  </si>
  <si>
    <t xml:space="preserve">    (一)都市計畫區內：依都市計畫法規定之都市計畫範圍內(不包括其範圍內之風景遊樂區)。</t>
  </si>
  <si>
    <t xml:space="preserve">    (二)路外停車位：指道路之路面外，以平面或立體式(包括匝道式、機械式或塔台式)等所設，停放車輛之車位，但不包含其範圍內之風景遊樂區停車位。</t>
  </si>
  <si>
    <t xml:space="preserve">    (三)公有：指停車場之經營管理權屬於政府。</t>
  </si>
  <si>
    <t xml:space="preserve">    (四)私有：指停車場之所有權屬於民間。</t>
  </si>
  <si>
    <t xml:space="preserve">    (五)收費：指依收費方式含計時收費及計次收費在內。</t>
  </si>
  <si>
    <t xml:space="preserve">    (六)不收費：指停車格位免費供民眾停放。</t>
  </si>
  <si>
    <t>六、資料蒐集方法及編製程序：由本所辦理都市計畫區內路外停車位統計之單位，依據原始資料分別統計彙編。</t>
  </si>
  <si>
    <t>七、編送對象：本表編製3份，1份送臺東縣政府交通及觀光發展處，1份送主計室，1份自存。</t>
  </si>
  <si>
    <t>○○鄉(鎮、市)公所○○課</t>
  </si>
  <si>
    <t>每季終了後25日內編送</t>
    <phoneticPr fontId="30" type="noConversion"/>
  </si>
  <si>
    <t>2522-14-05-3</t>
    <phoneticPr fontId="51" type="noConversion"/>
  </si>
  <si>
    <t>臺東縣○○鄉(鎮、市)停車位概況－區內路外身心障礙者專用停車位</t>
    <phoneticPr fontId="30" type="noConversion"/>
  </si>
  <si>
    <t>填表                          審核                            業務主管人員                          機關首長</t>
  </si>
  <si>
    <t xml:space="preserve">                                                              主辦統計人員</t>
  </si>
  <si>
    <t>中華民國    年    月    日 編製</t>
  </si>
  <si>
    <t>臺東縣鹿野鄉
停車位概況-區內路外身心障礙者專用停車位</t>
    <phoneticPr fontId="11" type="noConversion"/>
  </si>
  <si>
    <t>臺東縣鹿野鄉
停車位概況-路邊身心障礙者專用停車位</t>
    <phoneticPr fontId="11" type="noConversion"/>
  </si>
  <si>
    <r>
      <t>「臺東縣鹿野鄉停車位概況—路邊身心障礙者專用停車位</t>
    </r>
    <r>
      <rPr>
        <b/>
        <sz val="14"/>
        <color indexed="8"/>
        <rFont val="標楷體"/>
        <family val="4"/>
        <charset val="136"/>
      </rPr>
      <t>」統計資料背景說明</t>
    </r>
    <phoneticPr fontId="11" type="noConversion"/>
  </si>
  <si>
    <t>資料項目：停車位概況—路邊身心障礙者專用停車位</t>
    <phoneticPr fontId="11" type="noConversion"/>
  </si>
  <si>
    <t>三、分類標準：路邊停車位：依都市計畫法劃分計畫區內及計畫區外，再依計費方式分為收費及不收費。</t>
  </si>
  <si>
    <t xml:space="preserve">    (一) 路邊停車位：指以道路部分路面劃設，供公眾停放車輛之車位，但不包括其範圍內之風景遊樂區停車位。</t>
  </si>
  <si>
    <t xml:space="preserve">    (二) 都市計畫區內：依都市計畫法規定之都市計畫範圍內(不包括其範圍內之風景遊樂區)。</t>
  </si>
  <si>
    <t xml:space="preserve">    (三) 都市計畫區外：依都市計畫法規定之都市計畫範圍外(不包括其範圍內之風景遊樂區)。</t>
  </si>
  <si>
    <t xml:space="preserve">    (四) 收費：指依收費方式含計時收費及計次收費在內。</t>
  </si>
  <si>
    <t xml:space="preserve">    (五) 不收費：指停車格位免費供民眾停放。</t>
  </si>
  <si>
    <t>六、資料蒐集方法及編製程序：由本所辦理路邊停車位統計之單位，依據原始資料分別統計彙編。</t>
  </si>
  <si>
    <t>一、統計範圍及對象：包括本鄉(鎮、市)轄區內之路邊身心障礙專用停車位，以供領有身心障礙證明之民眾停放車輛之場所為統計對象，但不包括所轄之建築物附設停車位(由縣市另報送營建署彙送)及風景遊樂區停車位（由縣市另報送觀光局彙送）。</t>
  </si>
  <si>
    <t>季   報</t>
  </si>
  <si>
    <t>2522-14-07-3</t>
    <phoneticPr fontId="51" type="noConversion"/>
  </si>
  <si>
    <t>臺東縣○○鄉(鎮、市)停車位概況－路邊身心障礙者專用停車位</t>
    <phoneticPr fontId="30" type="noConversion"/>
  </si>
  <si>
    <t>計畫區內</t>
  </si>
  <si>
    <t>計畫區外</t>
  </si>
  <si>
    <t>填表                          審核                            業務主管人員                               機關首長</t>
  </si>
  <si>
    <t>中華民國 113年第 2 季</t>
    <phoneticPr fontId="11" type="noConversion"/>
  </si>
  <si>
    <t>中華民國 113 年第 1 季</t>
    <phoneticPr fontId="11" type="noConversion"/>
  </si>
  <si>
    <t>臺東縣鹿野鄉
停車位概況-區內路外電動車專用停車位</t>
    <phoneticPr fontId="11" type="noConversion"/>
  </si>
  <si>
    <t>臺東縣鹿野鄉
停車位概況-區外路外電動車專用停車位</t>
    <phoneticPr fontId="11" type="noConversion"/>
  </si>
  <si>
    <t>臺東縣鹿野鄉
停車位概況-路邊電動車專用停車位</t>
    <phoneticPr fontId="11" type="noConversion"/>
  </si>
  <si>
    <r>
      <t>「臺東縣鹿野鄉停車位概況—區內路外電動車專用停車位</t>
    </r>
    <r>
      <rPr>
        <b/>
        <sz val="14"/>
        <color indexed="8"/>
        <rFont val="標楷體"/>
        <family val="4"/>
        <charset val="136"/>
      </rPr>
      <t>」統計資料背景說明</t>
    </r>
    <phoneticPr fontId="11" type="noConversion"/>
  </si>
  <si>
    <t>資料項目：停車位概況—區內路外電動車專用停車位</t>
    <phoneticPr fontId="11" type="noConversion"/>
  </si>
  <si>
    <t>一、 統計範圍及對象：包括本鄉(鎮、市)轄區內計畫區內路外電動車專用停車位，含平面或立體式(包括匝道式、機械式或塔台式)等設置，以供電動車輛停放之場所為統計對象。</t>
  </si>
  <si>
    <t>二、 統計標準時間：以每季底之事實為準。</t>
  </si>
  <si>
    <t>三、 分類標準：</t>
  </si>
  <si>
    <t>路外停車位依設置方式分公有及私有，再分收費、不收費。</t>
  </si>
  <si>
    <t>四、 有關法令規章：根據停車場法及有關法令規定辦理。</t>
  </si>
  <si>
    <t>五、 統計科目定義：</t>
  </si>
  <si>
    <t>(一) 都市計畫區內：依都市計畫法規定之都市計畫範圍內(不包括其範圍內之風景遊樂區)。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</si>
  <si>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</si>
  <si>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</si>
  <si>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(五) 收費：指依收費方式含計時收費及計次收費在內。</t>
  </si>
  <si>
    <t>(六) 不收費：指停車格位免費供民眾停放。</t>
  </si>
  <si>
    <t>七、 編送對象：本表編製一式三份，一份送本所主計室，一份送臺東縣政府交通及觀光發展處，一份自存。</t>
  </si>
  <si>
    <t xml:space="preserve">  (四) 私有：指停車場之所有權屬於民間。</t>
    <phoneticPr fontId="11" type="noConversion"/>
  </si>
  <si>
    <t xml:space="preserve">   六、 資料蒐集方法及編製程序：由本公所辦理都市計畫區內路外停車位統計之單位，依據原始資料分別統計彙編。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</si>
  <si>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</si>
  <si>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t>臺東縣OO鄉(鎮、市)公所OO課</t>
    <phoneticPr fontId="12" type="noConversion"/>
  </si>
  <si>
    <r>
      <t>季</t>
    </r>
    <r>
      <rPr>
        <sz val="14"/>
        <rFont val="Times New Roman"/>
        <family val="1"/>
      </rPr>
      <t xml:space="preserve">  </t>
    </r>
    <r>
      <rPr>
        <sz val="14"/>
        <rFont val="標楷體"/>
        <family val="4"/>
        <charset val="136"/>
      </rPr>
      <t>報</t>
    </r>
    <phoneticPr fontId="12" type="noConversion"/>
  </si>
  <si>
    <t>每季終了10日內編報</t>
    <phoneticPr fontId="12" type="noConversion"/>
  </si>
  <si>
    <t>2522-14-08-3</t>
    <phoneticPr fontId="12" type="noConversion"/>
  </si>
  <si>
    <t xml:space="preserve">臺東縣OO鄉(鎮、市)停車位概況－區內路外電動車專用停車位 </t>
    <phoneticPr fontId="12" type="noConversion"/>
  </si>
  <si>
    <r>
      <t>項</t>
    </r>
    <r>
      <rPr>
        <sz val="12"/>
        <color indexed="8"/>
        <rFont val="Times New Roman"/>
        <family val="1"/>
      </rPr>
      <t xml:space="preserve">   </t>
    </r>
    <r>
      <rPr>
        <sz val="12"/>
        <color indexed="8"/>
        <rFont val="標楷體"/>
        <family val="4"/>
        <charset val="136"/>
      </rPr>
      <t>目</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</si>
  <si>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</si>
  <si>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</si>
  <si>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</si>
  <si>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合</t>
    </r>
    <r>
      <rPr>
        <sz val="12"/>
        <color indexed="8"/>
        <rFont val="Times New Roman"/>
        <family val="1"/>
      </rPr>
      <t xml:space="preserve"> </t>
    </r>
    <r>
      <rPr>
        <sz val="12"/>
        <color indexed="8"/>
        <rFont val="標楷體"/>
        <family val="4"/>
        <charset val="136"/>
      </rPr>
      <t>計</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</si>
  <si>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</si>
  <si>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</si>
  <si>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</si>
  <si>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</si>
  <si>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</si>
  <si>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</si>
  <si>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機</t>
    </r>
    <r>
      <rPr>
        <sz val="12"/>
        <color indexed="8"/>
        <rFont val="Times New Roman"/>
        <family val="1"/>
      </rPr>
      <t xml:space="preserve">   </t>
    </r>
    <r>
      <rPr>
        <sz val="12"/>
        <color indexed="8"/>
        <rFont val="標楷體"/>
        <family val="4"/>
        <charset val="136"/>
      </rPr>
      <t>車</t>
    </r>
    <phoneticPr fontId="12" type="noConversion"/>
  </si>
  <si>
    <t>中華民國  年  月  日編製</t>
    <phoneticPr fontId="12" type="noConversion"/>
  </si>
  <si>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</si>
  <si>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12" type="noConversion"/>
  </si>
  <si>
    <t>資料來源：依據本所業務資料彙編。</t>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</si>
  <si>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01 </t>
    </r>
    <r>
      <rPr>
        <sz val="14"/>
        <color indexed="8"/>
        <rFont val="標楷體"/>
        <family val="4"/>
        <charset val="136"/>
      </rPr>
      <t>季底</t>
    </r>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</si>
  <si>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02 </t>
    </r>
    <r>
      <rPr>
        <sz val="14"/>
        <color indexed="8"/>
        <rFont val="標楷體"/>
        <family val="4"/>
        <charset val="136"/>
      </rPr>
      <t>季底</t>
    </r>
    <phoneticPr fontId="12" type="noConversion"/>
  </si>
  <si>
    <r>
      <t>「臺東縣鹿野鄉停車位概況—區外路外電動車專用停車位</t>
    </r>
    <r>
      <rPr>
        <b/>
        <sz val="14"/>
        <color indexed="8"/>
        <rFont val="標楷體"/>
        <family val="4"/>
        <charset val="136"/>
      </rPr>
      <t>」統計資料背景說明</t>
    </r>
    <phoneticPr fontId="11" type="noConversion"/>
  </si>
  <si>
    <t>資料項目：停車位概況—區外路外電動車專用停車位</t>
    <phoneticPr fontId="11" type="noConversion"/>
  </si>
  <si>
    <t>一、    統計範圍及對象：包括本所轄區內計畫區外路外電動車專用停車位，含平面或立體式(包括匝道式、機械式或塔台式)等設置，以供電動車輛停放之場所為統計對象。</t>
  </si>
  <si>
    <t>二、    統計標準時間：以每季底之事實為準。</t>
  </si>
  <si>
    <t>三、    分類標準：</t>
  </si>
  <si>
    <t>四、    有關法令規章：根據停車場法及有關法令規定辦理。</t>
  </si>
  <si>
    <t>五、    統計科目定義：</t>
  </si>
  <si>
    <t>(一)  都市計畫區外：依都市計畫法規定之都市計畫範圍外(不包括其範圍內之風景遊樂區)。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</si>
  <si>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</si>
  <si>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</si>
  <si>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(四)  私有：指停車場之所有權屬於民間。</t>
  </si>
  <si>
    <t>(五)  收費：指依收費方式含計時收費及計次收費在內。</t>
  </si>
  <si>
    <t>(六)  不收費：指停車格位免費供民眾停放。</t>
  </si>
  <si>
    <t>六、    資料蒐集方法及編製程序：由本所辦理都市計畫區外路外停車位統計之單位，依據原始資料分別統計彙編。</t>
  </si>
  <si>
    <t>七、    編送對象：本表編製一式三份，一份送本所主計室，一份送臺東縣政府交通及觀光發展處，一份自存。</t>
  </si>
  <si>
    <t>2522-14-09-3</t>
    <phoneticPr fontId="12" type="noConversion"/>
  </si>
  <si>
    <t xml:space="preserve">臺東縣OO鄉(鎮、市)停車位概況－區外路外電動車專用停車位 </t>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</si>
  <si>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1 </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</si>
  <si>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</si>
  <si>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「臺東縣鹿野鄉停車位概況—路邊電動車專用停車位</t>
    </r>
    <r>
      <rPr>
        <b/>
        <sz val="14"/>
        <color indexed="8"/>
        <rFont val="標楷體"/>
        <family val="4"/>
        <charset val="136"/>
      </rPr>
      <t>」統計資料背景說明</t>
    </r>
    <phoneticPr fontId="11" type="noConversion"/>
  </si>
  <si>
    <t>資料項目：停車位概況—路邊電動車專用停車位</t>
    <phoneticPr fontId="11" type="noConversion"/>
  </si>
  <si>
    <t>一、    統計範圍及對象：包括本所轄區內之路邊電動車專用停車位，以供電動車輛停放之場所為統計對象。</t>
  </si>
  <si>
    <t>(一)  路邊停車位：指以道路部分路面劃設，供公眾停放車輛之車位，但不包括其範圍內之風景遊樂區停車位。</t>
  </si>
  <si>
    <t>(二)  公有：指停車場之經營管理權屬於政府。</t>
  </si>
  <si>
    <t>(三)  私有：指停車場之所有權屬於民間。</t>
  </si>
  <si>
    <t>(四)  收費：指依收費方式含計時收費及計次收費在內。</t>
  </si>
  <si>
    <t>(五)  不收費：指停車格位免費供民眾停放。</t>
  </si>
  <si>
    <t>六、    資料蒐集方法及編製程序：由本所辦理路邊停車位統計之單位，依據原始資料分別統計彙編。</t>
  </si>
  <si>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</si>
  <si>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rPr>
        <sz val="14"/>
        <rFont val="標楷體"/>
        <family val="4"/>
        <charset val="136"/>
      </rPr>
      <t>編製機關</t>
    </r>
    <phoneticPr fontId="12"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</si>
  <si>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12" type="noConversion"/>
  </si>
  <si>
    <r>
      <rPr>
        <sz val="14"/>
        <rFont val="標楷體"/>
        <family val="4"/>
        <charset val="136"/>
      </rPr>
      <t>季</t>
    </r>
    <r>
      <rPr>
        <sz val="14"/>
        <rFont val="Times New Roman"/>
        <family val="1"/>
      </rPr>
      <t xml:space="preserve">  </t>
    </r>
    <r>
      <rPr>
        <sz val="14"/>
        <rFont val="標楷體"/>
        <family val="4"/>
        <charset val="136"/>
      </rPr>
      <t>報</t>
    </r>
    <phoneticPr fontId="12" type="noConversion"/>
  </si>
  <si>
    <r>
      <rPr>
        <sz val="14"/>
        <rFont val="標楷體"/>
        <family val="4"/>
        <charset val="136"/>
      </rPr>
      <t>每季終了</t>
    </r>
    <r>
      <rPr>
        <sz val="14"/>
        <rFont val="Times New Roman"/>
        <family val="1"/>
      </rPr>
      <t>20</t>
    </r>
    <r>
      <rPr>
        <sz val="14"/>
        <rFont val="標楷體"/>
        <family val="4"/>
        <charset val="136"/>
      </rPr>
      <t>日內編報</t>
    </r>
    <phoneticPr fontId="12" type="noConversion"/>
  </si>
  <si>
    <r>
      <rPr>
        <sz val="14"/>
        <rFont val="標楷體"/>
        <family val="4"/>
        <charset val="136"/>
      </rPr>
      <t>表號</t>
    </r>
    <phoneticPr fontId="12" type="noConversion"/>
  </si>
  <si>
    <t>2522-14-10-3</t>
    <phoneticPr fontId="12" type="noConversion"/>
  </si>
  <si>
    <r>
      <rPr>
        <sz val="16"/>
        <color indexed="8"/>
        <rFont val="標楷體"/>
        <family val="4"/>
        <charset val="136"/>
      </rPr>
      <t>臺東縣○○鄉</t>
    </r>
    <r>
      <rPr>
        <sz val="16"/>
        <color indexed="8"/>
        <rFont val="Times New Roman"/>
        <family val="1"/>
      </rPr>
      <t>(</t>
    </r>
    <r>
      <rPr>
        <sz val="16"/>
        <color indexed="8"/>
        <rFont val="標楷體"/>
        <family val="4"/>
        <charset val="136"/>
      </rPr>
      <t>鎮、市</t>
    </r>
    <r>
      <rPr>
        <sz val="16"/>
        <color indexed="8"/>
        <rFont val="Times New Roman"/>
        <family val="1"/>
      </rPr>
      <t>)</t>
    </r>
    <r>
      <rPr>
        <sz val="16"/>
        <color indexed="8"/>
        <rFont val="標楷體"/>
        <family val="4"/>
        <charset val="136"/>
      </rPr>
      <t>停車位概況－路邊電動車專用停車位</t>
    </r>
    <r>
      <rPr>
        <sz val="16"/>
        <color indexed="8"/>
        <rFont val="Times New Roman"/>
        <family val="1"/>
      </rPr>
      <t xml:space="preserve"> </t>
    </r>
    <phoneticPr fontId="12"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</si>
  <si>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</si>
  <si>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</si>
  <si>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</si>
  <si>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</si>
  <si>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</si>
  <si>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</si>
  <si>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</si>
  <si>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</si>
  <si>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</si>
  <si>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</si>
  <si>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</si>
  <si>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12" type="noConversion"/>
  </si>
  <si>
    <r>
      <rPr>
        <sz val="12"/>
        <rFont val="標楷體"/>
        <family val="4"/>
        <charset val="136"/>
      </rPr>
      <t>填表</t>
    </r>
    <phoneticPr fontId="12" type="noConversion"/>
  </si>
  <si>
    <r>
      <rPr>
        <sz val="12"/>
        <rFont val="標楷體"/>
        <family val="4"/>
        <charset val="136"/>
      </rPr>
      <t>審核</t>
    </r>
    <phoneticPr fontId="12" type="noConversion"/>
  </si>
  <si>
    <r>
      <rPr>
        <sz val="12"/>
        <rFont val="標楷體"/>
        <family val="4"/>
        <charset val="136"/>
      </rPr>
      <t>業務主管人員</t>
    </r>
    <phoneticPr fontId="12" type="noConversion"/>
  </si>
  <si>
    <r>
      <rPr>
        <sz val="12"/>
        <rFont val="標楷體"/>
        <family val="4"/>
        <charset val="136"/>
      </rPr>
      <t>機關長官</t>
    </r>
    <phoneticPr fontId="12" type="noConversion"/>
  </si>
  <si>
    <r>
      <rPr>
        <sz val="12"/>
        <rFont val="標楷體"/>
        <family val="4"/>
        <charset val="136"/>
      </rPr>
      <t>主辦統計人員</t>
    </r>
    <phoneticPr fontId="12" type="noConversion"/>
  </si>
  <si>
    <r>
      <rPr>
        <sz val="12"/>
        <rFont val="標楷體"/>
        <family val="4"/>
        <charset val="136"/>
      </rP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</si>
  <si>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</si>
  <si>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rPr>
        <sz val="12"/>
        <rFont val="標楷體"/>
        <family val="4"/>
        <charset val="136"/>
      </rPr>
      <t>資料來源：依據本所業務資料彙編。</t>
    </r>
    <phoneticPr fontId="12" type="noConversion"/>
  </si>
  <si>
    <r>
      <rPr>
        <sz val="14"/>
        <color indexed="8"/>
        <rFont val="標楷體"/>
        <family val="4"/>
        <charset val="136"/>
      </rPr>
      <t>中華民國</t>
    </r>
    <r>
      <rPr>
        <sz val="14"/>
        <color indexed="8"/>
        <rFont val="Times New Roman"/>
        <family val="1"/>
      </rPr>
      <t xml:space="preserve"> 113 </t>
    </r>
    <r>
      <rPr>
        <sz val="14"/>
        <color indexed="8"/>
        <rFont val="標楷體"/>
        <family val="4"/>
        <charset val="136"/>
      </rPr>
      <t>年第</t>
    </r>
    <r>
      <rPr>
        <sz val="14"/>
        <color rgb="FF000000"/>
        <rFont val="Times New Roman"/>
        <family val="4"/>
      </rPr>
      <t xml:space="preserve"> 1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</si>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</sst>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 numFmtId="203" formatCode="_(* #,##0_);_(* \(#,##0\);_(* &quot;-&quot;_);_(@_)"/>
  </numFmts>
  <fonts count="200">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
      <u/>
      <sz val="22"/>
      <name val="Times New Roman"/>
      <family val="1"/>
    </font>
    <font>
      <sz val="16"/>
      <color indexed="8"/>
      <name val="標楷體"/>
      <family val="4"/>
      <charset val="136"/>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6"/>
      <color indexed="8"/>
      <name val="Times New Roman"/>
      <family val="1"/>
    </font>
    <font>
      <sz val="14"/>
      <color rgb="FF000000"/>
      <name val="Times New Roman"/>
      <family val="4"/>
    </font>
    <font>
      <sz val="14"/>
      <color indexed="8"/>
      <name val="Times New Roman"/>
      <family val="4"/>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4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style="thin">
        <color rgb="FF000000"/>
      </right>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455">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179" fontId="10" fillId="0" borderId="82" xfId="0" applyNumberFormat="1" applyFont="1" applyBorder="1" applyAlignment="1" applyProtection="1">
      <alignment vertical="center" shrinkToFit="1"/>
      <protection locked="0"/>
    </xf>
    <xf numFmtId="0" fontId="8" fillId="0" borderId="0" xfId="6" applyAlignment="1">
      <alignment horizontal="center" vertical="center"/>
    </xf>
    <xf numFmtId="0" fontId="8" fillId="0" borderId="71" xfId="6" applyBorder="1" applyAlignment="1">
      <alignment horizontal="center" vertical="center"/>
    </xf>
    <xf numFmtId="0" fontId="10" fillId="0" borderId="18" xfId="39" applyFont="1" applyBorder="1" applyAlignment="1" applyProtection="1">
      <alignment horizontal="center" vertical="center"/>
      <protection locked="0"/>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3" fontId="30" fillId="0" borderId="18" xfId="0" applyNumberFormat="1" applyFont="1" applyBorder="1" applyAlignment="1">
      <alignment horizontal="right" vertical="center" wrapText="1"/>
    </xf>
    <xf numFmtId="3" fontId="30" fillId="0" borderId="31" xfId="0" applyNumberFormat="1" applyFont="1" applyBorder="1" applyAlignment="1">
      <alignment horizontal="right" vertical="center"/>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192" xfId="0" applyNumberFormat="1" applyFont="1" applyBorder="1" applyAlignment="1">
      <alignment wrapText="1"/>
    </xf>
    <xf numFmtId="0" fontId="30" fillId="0" borderId="17" xfId="0" applyFont="1" applyBorder="1" applyAlignment="1">
      <alignment horizontal="center" vertical="center" wrapText="1"/>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32" xfId="39" applyFont="1" applyBorder="1" applyAlignment="1">
      <alignment horizontal="center" vertical="center"/>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5" fillId="0" borderId="230"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31" xfId="0" applyFont="1" applyBorder="1" applyAlignment="1">
      <alignment horizontal="center" vertical="center" wrapText="1"/>
    </xf>
    <xf numFmtId="0" fontId="90" fillId="0" borderId="201" xfId="0" applyFont="1" applyBorder="1" applyAlignment="1">
      <alignment horizontal="center" vertical="center" wrapText="1"/>
    </xf>
    <xf numFmtId="0" fontId="0" fillId="0" borderId="204" xfId="0" applyFill="1" applyBorder="1"/>
    <xf numFmtId="0" fontId="49" fillId="0" borderId="76" xfId="0" applyFont="1" applyBorder="1" applyAlignment="1">
      <alignment horizontal="center" vertical="center"/>
    </xf>
    <xf numFmtId="0" fontId="15" fillId="0" borderId="18" xfId="151" applyFont="1" applyBorder="1" applyAlignment="1" applyProtection="1">
      <alignment horizontal="center" vertical="center"/>
      <protection locked="0"/>
    </xf>
    <xf numFmtId="0" fontId="15" fillId="0" borderId="0" xfId="151" applyFont="1" applyAlignment="1" applyProtection="1">
      <alignment horizontal="center" vertical="center"/>
      <protection locked="0"/>
    </xf>
    <xf numFmtId="0" fontId="15" fillId="0" borderId="0" xfId="151" applyFont="1" applyProtection="1">
      <alignment vertical="center"/>
      <protection locked="0"/>
    </xf>
    <xf numFmtId="0" fontId="15" fillId="0" borderId="18" xfId="151" applyFont="1" applyBorder="1" applyAlignment="1">
      <alignment horizontal="center" vertical="center" shrinkToFit="1"/>
    </xf>
    <xf numFmtId="0" fontId="15" fillId="0" borderId="191" xfId="151" applyFont="1" applyBorder="1" applyProtection="1">
      <alignment vertical="center"/>
      <protection locked="0"/>
    </xf>
    <xf numFmtId="0" fontId="145" fillId="0" borderId="192" xfId="151" applyFont="1" applyBorder="1" applyAlignment="1" applyProtection="1">
      <alignment horizontal="center" vertical="center"/>
      <protection locked="0"/>
    </xf>
    <xf numFmtId="0" fontId="191" fillId="0" borderId="192" xfId="151" applyFont="1" applyBorder="1" applyAlignment="1" applyProtection="1">
      <alignment horizontal="center" vertical="center"/>
      <protection locked="0"/>
    </xf>
    <xf numFmtId="0" fontId="110" fillId="0" borderId="0" xfId="151" applyFont="1" applyProtection="1">
      <alignment vertical="center"/>
      <protection locked="0"/>
    </xf>
    <xf numFmtId="0" fontId="15" fillId="0" borderId="191" xfId="151" applyFont="1" applyBorder="1" applyAlignment="1" applyProtection="1">
      <alignment horizontal="center" vertical="center"/>
      <protection locked="0"/>
    </xf>
    <xf numFmtId="0" fontId="10" fillId="0" borderId="191" xfId="151" applyFont="1" applyBorder="1" applyAlignment="1" applyProtection="1">
      <alignment horizontal="right"/>
      <protection locked="0"/>
    </xf>
    <xf numFmtId="0" fontId="15" fillId="0" borderId="193" xfId="151" applyFont="1" applyBorder="1" applyAlignment="1" applyProtection="1">
      <alignment horizontal="center" vertical="center"/>
      <protection locked="0"/>
    </xf>
    <xf numFmtId="0" fontId="15" fillId="0" borderId="18" xfId="151" applyFont="1" applyBorder="1" applyAlignment="1" applyProtection="1">
      <alignment horizontal="center" vertical="center"/>
      <protection locked="0"/>
    </xf>
    <xf numFmtId="0" fontId="15" fillId="0" borderId="202" xfId="151" applyFont="1" applyBorder="1" applyAlignment="1" applyProtection="1">
      <alignment horizontal="center" vertical="center"/>
      <protection locked="0"/>
    </xf>
    <xf numFmtId="0" fontId="15" fillId="0" borderId="194" xfId="151" applyFont="1" applyBorder="1" applyAlignment="1" applyProtection="1">
      <alignment horizontal="center" vertical="center"/>
      <protection locked="0"/>
    </xf>
    <xf numFmtId="0" fontId="15" fillId="0" borderId="196" xfId="151" applyFont="1" applyBorder="1" applyAlignment="1" applyProtection="1">
      <alignment horizontal="center" vertical="center"/>
      <protection locked="0"/>
    </xf>
    <xf numFmtId="0" fontId="15" fillId="0" borderId="31" xfId="151" applyFont="1" applyBorder="1" applyAlignment="1" applyProtection="1">
      <alignment horizontal="center" vertical="center"/>
      <protection locked="0"/>
    </xf>
    <xf numFmtId="41" fontId="15" fillId="0" borderId="18" xfId="151" applyNumberFormat="1" applyFont="1" applyBorder="1" applyAlignment="1" applyProtection="1">
      <alignment horizontal="center" vertical="center"/>
      <protection hidden="1"/>
    </xf>
    <xf numFmtId="41" fontId="15" fillId="0" borderId="17" xfId="151" applyNumberFormat="1" applyFont="1" applyBorder="1" applyAlignment="1" applyProtection="1">
      <alignment horizontal="center" vertical="center"/>
      <protection hidden="1"/>
    </xf>
    <xf numFmtId="41" fontId="15" fillId="0" borderId="18" xfId="151" applyNumberFormat="1" applyFont="1" applyBorder="1" applyAlignment="1" applyProtection="1">
      <alignment horizontal="center" vertical="center"/>
      <protection locked="0"/>
    </xf>
    <xf numFmtId="41" fontId="15" fillId="0" borderId="17" xfId="151" applyNumberFormat="1" applyFont="1" applyBorder="1" applyAlignment="1" applyProtection="1">
      <alignment horizontal="center" vertical="center"/>
      <protection locked="0"/>
    </xf>
    <xf numFmtId="0" fontId="15" fillId="0" borderId="0" xfId="151" applyFont="1" applyAlignment="1" applyProtection="1">
      <alignment horizontal="left" vertical="center"/>
      <protection locked="0"/>
    </xf>
    <xf numFmtId="0" fontId="15" fillId="0" borderId="192" xfId="151" applyFont="1" applyBorder="1" applyAlignment="1" applyProtection="1">
      <alignment horizontal="left" vertical="center"/>
      <protection locked="0"/>
    </xf>
    <xf numFmtId="0" fontId="15" fillId="0" borderId="192" xfId="151" applyFont="1" applyBorder="1" applyAlignment="1" applyProtection="1">
      <alignment horizontal="right" vertical="center"/>
      <protection locked="0"/>
    </xf>
    <xf numFmtId="0" fontId="15" fillId="0" borderId="0" xfId="151" applyFont="1" applyAlignment="1" applyProtection="1">
      <alignment horizontal="right" vertical="center"/>
      <protection locked="0"/>
    </xf>
    <xf numFmtId="0" fontId="15" fillId="0" borderId="0" xfId="151" applyFont="1" applyAlignment="1" applyProtection="1">
      <alignment horizontal="left"/>
      <protection locked="0"/>
    </xf>
    <xf numFmtId="0" fontId="15" fillId="0" borderId="0" xfId="151" applyFont="1" applyAlignment="1" applyProtection="1">
      <alignment horizontal="center"/>
      <protection locked="0"/>
    </xf>
    <xf numFmtId="0" fontId="15" fillId="0" borderId="0" xfId="151" applyFont="1" applyAlignment="1" applyProtection="1">
      <alignment horizontal="left" vertical="center"/>
      <protection locked="0"/>
    </xf>
    <xf numFmtId="0" fontId="15" fillId="0" borderId="0" xfId="151" applyFont="1" applyAlignment="1" applyProtection="1">
      <alignment horizontal="left"/>
      <protection locked="0"/>
    </xf>
    <xf numFmtId="0" fontId="16" fillId="0" borderId="0" xfId="151" applyFont="1">
      <alignment vertical="center"/>
    </xf>
    <xf numFmtId="0" fontId="16" fillId="0" borderId="0" xfId="151" applyFont="1">
      <alignment vertical="center"/>
    </xf>
    <xf numFmtId="0" fontId="10" fillId="0" borderId="0" xfId="151" applyFont="1" applyAlignment="1" applyProtection="1">
      <alignment horizontal="left" vertical="center"/>
      <protection locked="0"/>
    </xf>
    <xf numFmtId="0" fontId="10" fillId="0" borderId="0" xfId="151" applyFont="1" applyAlignment="1" applyProtection="1">
      <alignment horizontal="left"/>
      <protection locked="0"/>
    </xf>
    <xf numFmtId="0" fontId="128" fillId="0" borderId="0" xfId="151" applyFont="1" applyAlignment="1" applyProtection="1">
      <alignment horizontal="left" vertical="center"/>
      <protection locked="0"/>
    </xf>
    <xf numFmtId="0" fontId="128" fillId="0" borderId="0" xfId="151" applyFont="1" applyAlignment="1" applyProtection="1">
      <alignment horizontal="left"/>
      <protection locked="0"/>
    </xf>
    <xf numFmtId="0" fontId="128" fillId="0" borderId="0" xfId="151" applyFont="1" applyProtection="1">
      <alignment vertical="center"/>
      <protection locked="0"/>
    </xf>
    <xf numFmtId="0" fontId="128" fillId="0" borderId="0" xfId="151" applyFont="1" applyAlignment="1" applyProtection="1">
      <alignment horizontal="center"/>
      <protection locked="0"/>
    </xf>
    <xf numFmtId="0" fontId="107" fillId="0" borderId="77" xfId="0" applyFont="1" applyFill="1" applyBorder="1" applyAlignment="1">
      <alignment horizontal="center" vertical="center" wrapText="1"/>
    </xf>
    <xf numFmtId="0" fontId="107" fillId="0" borderId="78" xfId="0" applyFont="1" applyFill="1" applyBorder="1" applyAlignment="1">
      <alignment horizontal="center" vertical="center" wrapText="1"/>
    </xf>
    <xf numFmtId="0" fontId="107" fillId="0" borderId="79" xfId="0" applyFont="1" applyFill="1" applyBorder="1" applyAlignment="1">
      <alignment horizontal="center" vertical="center" wrapText="1"/>
    </xf>
    <xf numFmtId="0" fontId="10" fillId="0" borderId="232" xfId="7" applyFont="1" applyBorder="1" applyAlignment="1" applyProtection="1">
      <alignment horizontal="distributed" vertical="center"/>
      <protection locked="0"/>
    </xf>
    <xf numFmtId="0" fontId="10" fillId="0" borderId="233" xfId="7" applyFont="1" applyBorder="1" applyAlignment="1" applyProtection="1">
      <alignment horizontal="distributed" vertical="center"/>
      <protection locked="0"/>
    </xf>
    <xf numFmtId="0" fontId="10" fillId="0" borderId="234" xfId="7" applyFont="1" applyBorder="1" applyAlignment="1" applyProtection="1">
      <alignment horizontal="distributed" vertical="center"/>
      <protection locked="0"/>
    </xf>
    <xf numFmtId="0" fontId="10" fillId="0" borderId="235" xfId="7" applyFont="1" applyBorder="1" applyAlignment="1" applyProtection="1">
      <alignment horizontal="right" vertical="center"/>
      <protection locked="0"/>
    </xf>
    <xf numFmtId="0" fontId="10" fillId="0" borderId="236" xfId="7" applyFont="1" applyBorder="1" applyAlignment="1" applyProtection="1">
      <alignment horizontal="right" vertical="center"/>
      <protection locked="0"/>
    </xf>
    <xf numFmtId="0" fontId="10" fillId="0" borderId="6" xfId="7" applyFont="1" applyBorder="1" applyAlignment="1" applyProtection="1">
      <alignment horizontal="right" vertical="center"/>
      <protection locked="0"/>
    </xf>
    <xf numFmtId="0" fontId="10" fillId="0" borderId="0" xfId="7" applyFont="1" applyAlignment="1" applyProtection="1">
      <alignment horizontal="right" vertical="center"/>
      <protection locked="0"/>
    </xf>
    <xf numFmtId="0" fontId="10" fillId="0" borderId="113" xfId="7" applyFont="1" applyBorder="1" applyAlignment="1" applyProtection="1">
      <alignment horizontal="right" vertical="center"/>
      <protection locked="0"/>
    </xf>
    <xf numFmtId="0" fontId="10" fillId="0" borderId="85" xfId="7" applyFont="1" applyBorder="1" applyAlignment="1" applyProtection="1">
      <alignment horizontal="right" vertical="center"/>
      <protection locked="0"/>
    </xf>
    <xf numFmtId="0" fontId="15" fillId="0" borderId="0" xfId="7" applyFont="1" applyAlignment="1">
      <alignment horizontal="right"/>
    </xf>
    <xf numFmtId="0" fontId="15" fillId="0" borderId="0" xfId="7" applyFont="1" applyAlignment="1" applyProtection="1">
      <alignment horizontal="left" vertical="top"/>
      <protection locked="0"/>
    </xf>
    <xf numFmtId="0" fontId="96" fillId="7" borderId="237" xfId="0" applyFont="1" applyFill="1" applyBorder="1" applyAlignment="1">
      <alignment horizontal="center" vertical="center" wrapText="1"/>
    </xf>
    <xf numFmtId="0" fontId="96" fillId="7" borderId="71" xfId="0" applyFont="1" applyFill="1" applyBorder="1" applyAlignment="1">
      <alignment horizontal="center" vertical="center" wrapText="1"/>
    </xf>
    <xf numFmtId="0" fontId="107" fillId="0" borderId="18" xfId="0" applyFont="1" applyFill="1" applyBorder="1" applyAlignment="1">
      <alignment horizontal="center" vertical="center" wrapText="1"/>
    </xf>
    <xf numFmtId="0" fontId="96" fillId="7" borderId="18" xfId="0" applyFont="1" applyFill="1" applyBorder="1" applyAlignment="1">
      <alignment horizontal="center" vertical="center" wrapText="1"/>
    </xf>
    <xf numFmtId="177" fontId="49" fillId="7" borderId="0" xfId="0" applyNumberFormat="1" applyFont="1" applyFill="1" applyBorder="1" applyAlignment="1">
      <alignment horizontal="center" vertical="center" wrapText="1"/>
    </xf>
    <xf numFmtId="0" fontId="47" fillId="0" borderId="195" xfId="0" applyFont="1" applyBorder="1" applyAlignment="1">
      <alignment horizontal="center" vertical="center"/>
    </xf>
    <xf numFmtId="0" fontId="15" fillId="0" borderId="84" xfId="7" applyFont="1" applyBorder="1" applyAlignment="1" applyProtection="1">
      <alignment horizontal="left" vertical="center"/>
      <protection locked="0"/>
    </xf>
    <xf numFmtId="0" fontId="15" fillId="0" borderId="0" xfId="7" applyFont="1" applyAlignment="1">
      <alignment horizontal="right" vertical="top"/>
    </xf>
    <xf numFmtId="0" fontId="32" fillId="0" borderId="201" xfId="6" applyFont="1" applyBorder="1">
      <alignment vertical="center"/>
    </xf>
    <xf numFmtId="0" fontId="32" fillId="0" borderId="8" xfId="6" applyFont="1" applyBorder="1">
      <alignment vertical="center"/>
    </xf>
    <xf numFmtId="0" fontId="32" fillId="0" borderId="9" xfId="6" applyFont="1" applyBorder="1">
      <alignment vertical="center"/>
    </xf>
    <xf numFmtId="0" fontId="32" fillId="0" borderId="0" xfId="6" applyFont="1" applyAlignment="1">
      <alignment vertical="center" wrapText="1"/>
    </xf>
    <xf numFmtId="0" fontId="32" fillId="0" borderId="0" xfId="6" applyFont="1">
      <alignment vertical="center"/>
    </xf>
    <xf numFmtId="0" fontId="32" fillId="0" borderId="18" xfId="6" applyFont="1" applyBorder="1">
      <alignment vertical="center"/>
    </xf>
    <xf numFmtId="0" fontId="32" fillId="0" borderId="239" xfId="6" applyFont="1" applyBorder="1" applyAlignment="1">
      <alignment vertical="center" wrapText="1"/>
    </xf>
    <xf numFmtId="0" fontId="96" fillId="7" borderId="238" xfId="0" applyFont="1" applyFill="1" applyBorder="1" applyAlignment="1">
      <alignment horizontal="center" vertical="center" wrapText="1"/>
    </xf>
    <xf numFmtId="0" fontId="32" fillId="0" borderId="30" xfId="6" applyFont="1" applyBorder="1">
      <alignment vertical="center"/>
    </xf>
    <xf numFmtId="0" fontId="32" fillId="0" borderId="196" xfId="6" applyFont="1" applyBorder="1">
      <alignment vertical="center"/>
    </xf>
    <xf numFmtId="0" fontId="10" fillId="0" borderId="238" xfId="39" applyFont="1" applyBorder="1" applyAlignment="1" applyProtection="1">
      <alignment horizontal="center" vertical="center"/>
      <protection locked="0"/>
    </xf>
    <xf numFmtId="0" fontId="61" fillId="0" borderId="0" xfId="39" applyFont="1" applyAlignment="1" applyProtection="1">
      <alignment horizontal="center" vertical="center"/>
      <protection locked="0"/>
    </xf>
    <xf numFmtId="0" fontId="61" fillId="0" borderId="0" xfId="39" applyFont="1" applyAlignment="1" applyProtection="1">
      <alignment vertical="center"/>
      <protection locked="0"/>
    </xf>
    <xf numFmtId="0" fontId="10" fillId="0" borderId="238" xfId="39" applyFont="1" applyBorder="1" applyAlignment="1" applyProtection="1">
      <alignment horizontal="center" vertical="center"/>
      <protection locked="0"/>
    </xf>
    <xf numFmtId="0" fontId="10" fillId="0" borderId="191" xfId="39" applyFont="1" applyBorder="1" applyAlignment="1" applyProtection="1">
      <alignment vertical="center"/>
      <protection locked="0"/>
    </xf>
    <xf numFmtId="0" fontId="61" fillId="0" borderId="191" xfId="39" applyFont="1" applyBorder="1" applyAlignment="1" applyProtection="1">
      <alignment horizontal="center" vertical="center"/>
      <protection locked="0"/>
    </xf>
    <xf numFmtId="0" fontId="61" fillId="0" borderId="191" xfId="39" applyFont="1" applyBorder="1" applyAlignment="1" applyProtection="1">
      <alignment vertical="center"/>
      <protection locked="0"/>
    </xf>
    <xf numFmtId="0" fontId="61" fillId="0" borderId="238" xfId="39" applyFont="1" applyBorder="1" applyAlignment="1" applyProtection="1">
      <alignment horizontal="center" vertical="center"/>
      <protection locked="0"/>
    </xf>
    <xf numFmtId="0" fontId="192" fillId="0" borderId="192" xfId="39" applyFont="1" applyBorder="1" applyAlignment="1" applyProtection="1">
      <alignment horizontal="center" vertical="center"/>
      <protection locked="0"/>
    </xf>
    <xf numFmtId="0" fontId="142" fillId="0" borderId="0" xfId="39" applyFont="1" applyAlignment="1" applyProtection="1">
      <alignment vertical="center"/>
      <protection locked="0"/>
    </xf>
    <xf numFmtId="0" fontId="4" fillId="0" borderId="12" xfId="39" applyFont="1" applyBorder="1" applyAlignment="1" applyProtection="1">
      <alignment horizontal="center" vertical="center"/>
      <protection locked="0"/>
    </xf>
    <xf numFmtId="0" fontId="17" fillId="0" borderId="0" xfId="39" applyFont="1" applyProtection="1">
      <protection locked="0"/>
    </xf>
    <xf numFmtId="0" fontId="6" fillId="0" borderId="58" xfId="39" applyFont="1" applyBorder="1" applyAlignment="1" applyProtection="1">
      <alignment horizontal="center" vertical="center"/>
      <protection locked="0"/>
    </xf>
    <xf numFmtId="0" fontId="6" fillId="0" borderId="49" xfId="39" applyFont="1" applyBorder="1" applyAlignment="1" applyProtection="1">
      <alignment horizontal="center" vertical="center"/>
      <protection locked="0"/>
    </xf>
    <xf numFmtId="0" fontId="6" fillId="0" borderId="35" xfId="39" applyFont="1" applyBorder="1" applyAlignment="1" applyProtection="1">
      <alignment horizontal="center" vertical="center"/>
      <protection locked="0"/>
    </xf>
    <xf numFmtId="0" fontId="194" fillId="0" borderId="26" xfId="39" applyFont="1" applyBorder="1" applyAlignment="1" applyProtection="1">
      <alignment horizontal="center" vertical="center"/>
      <protection locked="0"/>
    </xf>
    <xf numFmtId="0" fontId="6" fillId="0" borderId="37" xfId="39" applyFont="1" applyBorder="1" applyAlignment="1" applyProtection="1">
      <alignment horizontal="center" vertical="center"/>
      <protection locked="0"/>
    </xf>
    <xf numFmtId="0" fontId="194" fillId="0" borderId="36" xfId="39" applyFont="1" applyBorder="1" applyAlignment="1" applyProtection="1">
      <alignment horizontal="center" vertical="center"/>
      <protection locked="0"/>
    </xf>
    <xf numFmtId="0" fontId="17" fillId="0" borderId="0" xfId="39" applyFont="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194" fillId="0" borderId="194" xfId="39" applyFont="1" applyBorder="1" applyAlignment="1" applyProtection="1">
      <alignment horizontal="center" vertical="center"/>
      <protection locked="0"/>
    </xf>
    <xf numFmtId="0" fontId="6" fillId="0" borderId="31" xfId="39" applyFont="1" applyBorder="1" applyAlignment="1" applyProtection="1">
      <alignment horizontal="center" vertical="center"/>
      <protection locked="0"/>
    </xf>
    <xf numFmtId="0" fontId="6" fillId="0" borderId="18" xfId="39" applyFont="1" applyBorder="1" applyAlignment="1" applyProtection="1">
      <alignment horizontal="center" vertical="center"/>
      <protection locked="0"/>
    </xf>
    <xf numFmtId="0" fontId="6" fillId="0" borderId="17" xfId="39" applyFont="1" applyBorder="1" applyAlignment="1" applyProtection="1">
      <alignment horizontal="center" vertical="center"/>
      <protection locked="0"/>
    </xf>
    <xf numFmtId="0" fontId="6" fillId="0" borderId="240" xfId="39" applyFont="1" applyBorder="1" applyAlignment="1" applyProtection="1">
      <alignment horizontal="center" vertical="center"/>
      <protection locked="0"/>
    </xf>
    <xf numFmtId="41" fontId="194" fillId="0" borderId="194" xfId="39" applyNumberFormat="1" applyFont="1" applyBorder="1" applyAlignment="1" applyProtection="1">
      <alignment horizontal="center" vertical="center"/>
      <protection hidden="1"/>
    </xf>
    <xf numFmtId="41" fontId="17" fillId="0" borderId="195" xfId="39" applyNumberFormat="1" applyFont="1" applyBorder="1" applyAlignment="1" applyProtection="1">
      <alignment horizontal="center" vertical="center"/>
      <protection locked="0"/>
    </xf>
    <xf numFmtId="41" fontId="17" fillId="0" borderId="196" xfId="39" applyNumberFormat="1" applyFont="1" applyBorder="1" applyAlignment="1" applyProtection="1">
      <alignment horizontal="center" vertical="center"/>
      <protection locked="0"/>
    </xf>
    <xf numFmtId="0" fontId="6" fillId="0" borderId="53" xfId="39" applyFont="1" applyBorder="1" applyAlignment="1" applyProtection="1">
      <alignment horizontal="center" vertical="center"/>
      <protection locked="0"/>
    </xf>
    <xf numFmtId="41" fontId="17" fillId="0" borderId="31" xfId="39" applyNumberFormat="1" applyFont="1" applyBorder="1" applyAlignment="1" applyProtection="1">
      <alignment horizontal="center" vertical="center"/>
      <protection hidden="1"/>
    </xf>
    <xf numFmtId="41" fontId="17" fillId="0" borderId="18" xfId="39" applyNumberFormat="1" applyFont="1" applyBorder="1" applyAlignment="1" applyProtection="1">
      <alignment horizontal="center" vertical="center"/>
      <protection locked="0"/>
    </xf>
    <xf numFmtId="41" fontId="195" fillId="0" borderId="18" xfId="39" applyNumberFormat="1" applyFont="1" applyBorder="1" applyAlignment="1" applyProtection="1">
      <alignment horizontal="center" vertical="center"/>
      <protection locked="0"/>
    </xf>
    <xf numFmtId="41" fontId="195" fillId="0" borderId="17" xfId="39" applyNumberFormat="1" applyFont="1" applyBorder="1" applyAlignment="1" applyProtection="1">
      <alignment horizontal="center" vertical="center"/>
      <protection locked="0"/>
    </xf>
    <xf numFmtId="0" fontId="6" fillId="0" borderId="190" xfId="39" applyFont="1" applyBorder="1" applyAlignment="1" applyProtection="1">
      <alignment horizontal="center" vertical="center"/>
      <protection locked="0"/>
    </xf>
    <xf numFmtId="41" fontId="194" fillId="0" borderId="27" xfId="39" applyNumberFormat="1" applyFont="1" applyBorder="1" applyAlignment="1" applyProtection="1">
      <alignment horizontal="center" vertical="center"/>
      <protection hidden="1"/>
    </xf>
    <xf numFmtId="41" fontId="17" fillId="0" borderId="20" xfId="39" applyNumberFormat="1" applyFont="1" applyBorder="1" applyAlignment="1" applyProtection="1">
      <alignment horizontal="center" vertical="center"/>
      <protection locked="0"/>
    </xf>
    <xf numFmtId="41" fontId="195" fillId="0" borderId="20" xfId="39" applyNumberFormat="1" applyFont="1" applyBorder="1" applyAlignment="1" applyProtection="1">
      <alignment horizontal="center" vertical="center"/>
      <protection locked="0"/>
    </xf>
    <xf numFmtId="41" fontId="195" fillId="0" borderId="28" xfId="39" applyNumberFormat="1" applyFont="1" applyBorder="1" applyAlignment="1" applyProtection="1">
      <alignment horizontal="center" vertical="center"/>
      <protection locked="0"/>
    </xf>
    <xf numFmtId="0" fontId="15" fillId="0" borderId="0" xfId="39" applyFont="1" applyAlignment="1" applyProtection="1">
      <alignment horizontal="left" vertical="top"/>
      <protection locked="0"/>
    </xf>
    <xf numFmtId="0" fontId="17" fillId="0" borderId="0" xfId="39" applyFont="1" applyAlignment="1" applyProtection="1">
      <alignment vertical="top"/>
      <protection locked="0"/>
    </xf>
    <xf numFmtId="0" fontId="15" fillId="0" borderId="0" xfId="39" applyFont="1" applyAlignment="1" applyProtection="1">
      <alignment vertical="top"/>
      <protection locked="0"/>
    </xf>
    <xf numFmtId="0" fontId="15" fillId="0" borderId="0" xfId="39" applyFont="1" applyAlignment="1" applyProtection="1">
      <alignment horizontal="center" vertical="top"/>
      <protection locked="0"/>
    </xf>
    <xf numFmtId="0" fontId="194" fillId="0" borderId="0" xfId="39" applyFont="1" applyAlignment="1" applyProtection="1">
      <alignment horizontal="right" vertical="top"/>
      <protection locked="0"/>
    </xf>
    <xf numFmtId="0" fontId="17" fillId="0" borderId="0" xfId="39" applyFont="1" applyAlignment="1" applyProtection="1">
      <alignment horizontal="center"/>
      <protection locked="0"/>
    </xf>
    <xf numFmtId="0" fontId="15" fillId="0" borderId="0" xfId="39" applyFont="1" applyAlignment="1" applyProtection="1">
      <alignment vertical="center"/>
      <protection locked="0"/>
    </xf>
    <xf numFmtId="0" fontId="17" fillId="0" borderId="0" xfId="39" applyFont="1" applyAlignment="1" applyProtection="1">
      <alignment horizontal="right"/>
      <protection locked="0"/>
    </xf>
    <xf numFmtId="0" fontId="17" fillId="0" borderId="0" xfId="39" applyFont="1" applyAlignment="1" applyProtection="1">
      <alignment horizontal="left"/>
      <protection locked="0"/>
    </xf>
    <xf numFmtId="0" fontId="15" fillId="0" borderId="0" xfId="39" applyFont="1" applyAlignment="1" applyProtection="1">
      <alignment horizontal="right"/>
      <protection locked="0"/>
    </xf>
    <xf numFmtId="0" fontId="15" fillId="0" borderId="0" xfId="39" applyFont="1" applyAlignment="1" applyProtection="1">
      <alignment horizontal="left"/>
      <protection locked="0"/>
    </xf>
    <xf numFmtId="0" fontId="17" fillId="0" borderId="0" xfId="39" applyFont="1" applyAlignment="1" applyProtection="1">
      <alignment horizontal="left"/>
      <protection locked="0"/>
    </xf>
    <xf numFmtId="0" fontId="17" fillId="0" borderId="0" xfId="39" applyFont="1" applyProtection="1">
      <protection locked="0"/>
    </xf>
    <xf numFmtId="0" fontId="15" fillId="0" borderId="0" xfId="39" applyFont="1" applyProtection="1">
      <protection locked="0"/>
    </xf>
    <xf numFmtId="0" fontId="196" fillId="0" borderId="0" xfId="39" applyFont="1" applyProtection="1">
      <protection locked="0"/>
    </xf>
    <xf numFmtId="0" fontId="196" fillId="0" borderId="0" xfId="39" applyFont="1" applyAlignment="1" applyProtection="1">
      <alignment horizontal="center"/>
      <protection locked="0"/>
    </xf>
    <xf numFmtId="0" fontId="107" fillId="0" borderId="241" xfId="0" applyFont="1" applyFill="1" applyBorder="1" applyAlignment="1">
      <alignment horizontal="center" vertical="center" wrapText="1"/>
    </xf>
    <xf numFmtId="0" fontId="32" fillId="0" borderId="242" xfId="6" applyFont="1" applyBorder="1" applyAlignment="1">
      <alignment vertical="center" wrapText="1"/>
    </xf>
    <xf numFmtId="0" fontId="32" fillId="0" borderId="0" xfId="6" applyFont="1" applyBorder="1">
      <alignment vertical="center"/>
    </xf>
    <xf numFmtId="0" fontId="107" fillId="0" borderId="204" xfId="0" applyFont="1" applyFill="1" applyBorder="1" applyAlignment="1">
      <alignment horizontal="center" vertical="center" wrapText="1"/>
    </xf>
    <xf numFmtId="0" fontId="32" fillId="0" borderId="191" xfId="6" applyFont="1" applyBorder="1">
      <alignment vertical="center"/>
    </xf>
    <xf numFmtId="0" fontId="61" fillId="0" borderId="18" xfId="39" applyFont="1" applyBorder="1" applyAlignment="1" applyProtection="1">
      <alignment horizontal="center" vertical="center"/>
      <protection locked="0"/>
    </xf>
    <xf numFmtId="0" fontId="192" fillId="0" borderId="242" xfId="39" applyFont="1" applyBorder="1" applyAlignment="1" applyProtection="1">
      <alignment horizontal="center" vertical="center"/>
      <protection locked="0"/>
    </xf>
    <xf numFmtId="0" fontId="8" fillId="0" borderId="195" xfId="6" applyFont="1" applyBorder="1" applyAlignment="1">
      <alignment horizontal="center" vertical="center"/>
    </xf>
    <xf numFmtId="0" fontId="8" fillId="0" borderId="30" xfId="6" applyBorder="1" applyAlignment="1">
      <alignment vertical="center" wrapText="1"/>
    </xf>
    <xf numFmtId="0" fontId="8" fillId="0" borderId="30" xfId="6" applyBorder="1">
      <alignment vertical="center"/>
    </xf>
    <xf numFmtId="0" fontId="8" fillId="0" borderId="196" xfId="6" applyBorder="1">
      <alignment vertical="center"/>
    </xf>
    <xf numFmtId="0" fontId="47" fillId="0" borderId="243" xfId="0" applyFont="1" applyBorder="1" applyAlignment="1">
      <alignment horizontal="center" vertical="center"/>
    </xf>
    <xf numFmtId="0" fontId="61" fillId="0" borderId="18" xfId="39" applyFont="1" applyBorder="1" applyAlignment="1" applyProtection="1">
      <alignment horizontal="center" vertical="center"/>
      <protection locked="0"/>
    </xf>
    <xf numFmtId="0" fontId="118" fillId="0" borderId="17" xfId="39" applyFont="1" applyBorder="1" applyAlignment="1" applyProtection="1">
      <alignment horizontal="left" vertical="center"/>
      <protection locked="0"/>
    </xf>
    <xf numFmtId="0" fontId="118" fillId="0" borderId="31" xfId="39" applyFont="1" applyBorder="1" applyAlignment="1" applyProtection="1">
      <alignment horizontal="left" vertical="center"/>
      <protection locked="0"/>
    </xf>
    <xf numFmtId="0" fontId="197" fillId="0" borderId="242" xfId="39" applyFont="1" applyBorder="1" applyAlignment="1" applyProtection="1">
      <alignment horizontal="center" vertical="center"/>
      <protection locked="0"/>
    </xf>
    <xf numFmtId="0" fontId="193" fillId="0" borderId="12" xfId="39" applyFont="1" applyBorder="1" applyAlignment="1" applyProtection="1">
      <alignment horizontal="center" vertical="center"/>
      <protection locked="0"/>
    </xf>
    <xf numFmtId="0" fontId="194" fillId="0" borderId="58" xfId="39" applyFont="1" applyBorder="1" applyAlignment="1" applyProtection="1">
      <alignment horizontal="center" vertical="center"/>
      <protection locked="0"/>
    </xf>
    <xf numFmtId="0" fontId="194" fillId="0" borderId="49" xfId="39" applyFont="1" applyBorder="1" applyAlignment="1" applyProtection="1">
      <alignment horizontal="center" vertical="center"/>
      <protection locked="0"/>
    </xf>
    <xf numFmtId="0" fontId="194" fillId="0" borderId="35" xfId="39" applyFont="1" applyBorder="1" applyAlignment="1" applyProtection="1">
      <alignment horizontal="center" vertical="center"/>
      <protection locked="0"/>
    </xf>
    <xf numFmtId="0" fontId="194" fillId="0" borderId="37" xfId="39" applyFont="1" applyBorder="1" applyAlignment="1" applyProtection="1">
      <alignment horizontal="center" vertical="center"/>
      <protection locked="0"/>
    </xf>
    <xf numFmtId="0" fontId="194" fillId="0" borderId="31" xfId="39" applyFont="1" applyBorder="1" applyAlignment="1" applyProtection="1">
      <alignment horizontal="center" vertical="center"/>
      <protection locked="0"/>
    </xf>
    <xf numFmtId="0" fontId="194" fillId="0" borderId="18" xfId="39" applyFont="1" applyBorder="1" applyAlignment="1" applyProtection="1">
      <alignment horizontal="center" vertical="center"/>
      <protection locked="0"/>
    </xf>
    <xf numFmtId="0" fontId="194" fillId="0" borderId="17" xfId="39" applyFont="1" applyBorder="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203" fontId="194" fillId="0" borderId="194" xfId="39" applyNumberFormat="1" applyFont="1" applyBorder="1" applyAlignment="1" applyProtection="1">
      <alignment horizontal="center" vertical="center"/>
      <protection hidden="1"/>
    </xf>
    <xf numFmtId="203" fontId="17" fillId="0" borderId="195" xfId="39" applyNumberFormat="1" applyFont="1" applyBorder="1" applyAlignment="1" applyProtection="1">
      <alignment horizontal="center" vertical="center"/>
      <protection locked="0"/>
    </xf>
    <xf numFmtId="203" fontId="17" fillId="0" borderId="196" xfId="39" applyNumberFormat="1" applyFont="1" applyBorder="1" applyAlignment="1" applyProtection="1">
      <alignment horizontal="center" vertical="center"/>
      <protection locked="0"/>
    </xf>
    <xf numFmtId="0" fontId="194" fillId="0" borderId="53" xfId="39" applyFont="1" applyBorder="1" applyAlignment="1" applyProtection="1">
      <alignment horizontal="center" vertical="center"/>
      <protection locked="0"/>
    </xf>
    <xf numFmtId="203" fontId="17" fillId="0" borderId="31" xfId="39" applyNumberFormat="1" applyFont="1" applyBorder="1" applyAlignment="1" applyProtection="1">
      <alignment horizontal="center" vertical="center"/>
      <protection hidden="1"/>
    </xf>
    <xf numFmtId="203" fontId="17" fillId="0" borderId="18" xfId="39" applyNumberFormat="1" applyFont="1" applyBorder="1" applyAlignment="1" applyProtection="1">
      <alignment horizontal="center" vertical="center"/>
      <protection locked="0"/>
    </xf>
    <xf numFmtId="203" fontId="195" fillId="0" borderId="18" xfId="39" applyNumberFormat="1" applyFont="1" applyBorder="1" applyAlignment="1" applyProtection="1">
      <alignment horizontal="center" vertical="center"/>
      <protection locked="0"/>
    </xf>
    <xf numFmtId="203" fontId="195" fillId="0" borderId="17" xfId="39" applyNumberFormat="1" applyFont="1" applyBorder="1" applyAlignment="1" applyProtection="1">
      <alignment horizontal="center" vertical="center"/>
      <protection locked="0"/>
    </xf>
    <xf numFmtId="0" fontId="194" fillId="0" borderId="190" xfId="39" applyFont="1" applyBorder="1" applyAlignment="1" applyProtection="1">
      <alignment horizontal="center" vertical="center"/>
      <protection locked="0"/>
    </xf>
    <xf numFmtId="203" fontId="194" fillId="0" borderId="27" xfId="39" applyNumberFormat="1" applyFont="1" applyBorder="1" applyAlignment="1" applyProtection="1">
      <alignment horizontal="center" vertical="center"/>
      <protection hidden="1"/>
    </xf>
    <xf numFmtId="203" fontId="17" fillId="0" borderId="20" xfId="39" applyNumberFormat="1" applyFont="1" applyBorder="1" applyAlignment="1" applyProtection="1">
      <alignment horizontal="center" vertical="center"/>
      <protection locked="0"/>
    </xf>
    <xf numFmtId="203" fontId="195" fillId="0" borderId="20" xfId="39" applyNumberFormat="1" applyFont="1" applyBorder="1" applyAlignment="1" applyProtection="1">
      <alignment horizontal="center" vertical="center"/>
      <protection locked="0"/>
    </xf>
    <xf numFmtId="203" fontId="195" fillId="0" borderId="28" xfId="39" applyNumberFormat="1" applyFont="1" applyBorder="1" applyAlignment="1" applyProtection="1">
      <alignment horizontal="center" vertical="center"/>
      <protection locked="0"/>
    </xf>
    <xf numFmtId="0" fontId="17" fillId="0" borderId="0" xfId="39" applyFont="1" applyAlignment="1" applyProtection="1">
      <alignment horizontal="left" vertical="top"/>
      <protection locked="0"/>
    </xf>
    <xf numFmtId="0" fontId="17" fillId="0" borderId="0" xfId="39" applyFont="1" applyAlignment="1" applyProtection="1">
      <alignment horizontal="center" vertical="top"/>
      <protection locked="0"/>
    </xf>
    <xf numFmtId="0" fontId="17" fillId="0" borderId="0" xfId="39" applyFont="1" applyAlignment="1" applyProtection="1">
      <alignment vertical="center"/>
      <protection locked="0"/>
    </xf>
    <xf numFmtId="0" fontId="199" fillId="0" borderId="12" xfId="39" applyFont="1" applyBorder="1" applyAlignment="1" applyProtection="1">
      <alignment horizontal="center" vertical="center"/>
      <protection locked="0"/>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7EB436BD-F4D5-49BF-A257-BDCD65905DB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C11B1F6-9E43-4FAF-A05E-4EFACB323B3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F7D0963-33E4-48CF-A936-7CF05112BF2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9A724272-AF15-41E3-BAC9-D6AAD59A160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4701BA1-80D4-4E2E-A21C-564A0C15E6F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C10B3C0-F3F2-4458-9D54-AF236869DCB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555A65CD-04E1-405C-9009-039873385B5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B7F6BF9-2449-4AAD-A559-B22C6226F64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1FB6FE1C-17FA-4B93-B35B-BEF9A2F55B0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2FF498AD-FA88-4F35-81F8-9ACB464BB72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00BB4E18-1523-4113-BB6C-76E311DF571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57947D3D-D453-43B4-8382-CA428662DCD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8349FDD8-2C75-4CC1-AA44-0CF6411B388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83EC88BF-E11F-459A-82D1-AEC62EED677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33755FCF-1256-4115-932C-583C56296AB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A6287DFA-907D-4A94-88AB-E43FEE8196F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42B3AE4D-DA73-485A-8296-0E7FE88C2E4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9BCA26A5-C87E-450D-A54D-A9010AFA48E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5EE2F3C-AD1D-448A-B14E-161083465A0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D47B7C88-04FF-40B9-A1AD-56932408409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6F5B7DDA-38F8-41C9-95A7-A98A2C253EC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E4432A1E-5DA0-4F2C-A36D-2CCEB585DAA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66DB8BCC-0B06-4D5B-9ACD-C1E53EA8988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4534F2A8-F8EF-4F4E-A841-CADDACD59BF9}"/>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59D11342-4D8B-4F51-8F6D-1FC08639095F}"/>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409C4E73-17A5-4352-9B9B-2FD4324CB99C}"/>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BA7CE117-2E91-403B-A697-A6AEE218FFEA}"/>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578CE2F2-10EC-43E5-97F7-7272618F2057}"/>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E1B8AC05-53BA-49D0-A6F6-A23E72D92F6E}"/>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20D8F3D-128E-4B51-96C1-E82F2F32494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24268AC0-24AD-45A1-B38F-1B455D76CBF5}"/>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0A20C1F1-0872-4024-8AE6-C8F7F4D43E31}"/>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2.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4.&#21312;&#20839;&#36335;&#22806;&#36523;&#3855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21508;&#37129;&#37806;&#20849;&#36890;&#24615;&#20844;&#21209;&#32113;&#35336;&#22577;&#34920;&#31243;&#24335;&#21450;&#32232;&#35069;&#35498;&#26126;\&#33274;&#26481;&#32291;&#21508;&#37129;&#37806;&#20849;&#36890;&#24615;&#20844;&#21209;&#32113;&#35336;&#22577;&#34920;&#31243;&#24335;&#21450;&#32232;&#35069;&#35498;&#26126;\2522-14-10-3&#33274;&#26481;&#32291;OO&#37129;(&#37806;&#12289;&#24066;)&#20572;&#36554;&#20301;&#27010;&#27841;&#65293;&#36335;&#37002;&#38651;&#21205;&#36554;&#23560;&#29992;&#20572;&#36554;&#20301;\2522-14-10-3&#33274;&#26481;&#32291;&#9675;&#9675;&#37129;(&#37806;&#12289;&#24066;)&#20572;&#36554;&#20301;&#27010;&#27841;&#65293;&#36335;&#37002;&#38651;&#21205;&#36554;&#23560;&#29992;&#20572;&#36554;&#20301;&#22577;&#34920;&#31243;&#24335;.xlsx" TargetMode="External"/><Relationship Id="rId1" Type="http://schemas.openxmlformats.org/officeDocument/2006/relationships/externalLinkPath" Target="&#33274;&#26481;&#32291;&#21508;&#37129;&#37806;&#20849;&#36890;&#24615;&#20844;&#21209;&#32113;&#35336;&#22577;&#34920;&#31243;&#24335;&#21450;&#32232;&#35069;&#35498;&#26126;/&#33274;&#26481;&#32291;&#21508;&#37129;&#37806;&#20849;&#36890;&#24615;&#20844;&#21209;&#32113;&#35336;&#22577;&#34920;&#31243;&#24335;&#21450;&#32232;&#35069;&#35498;&#26126;/2522-14-10-3&#33274;&#26481;&#32291;OO&#37129;(&#37806;&#12289;&#24066;)&#20572;&#36554;&#20301;&#27010;&#27841;&#65293;&#36335;&#37002;&#38651;&#21205;&#36554;&#23560;&#29992;&#20572;&#36554;&#20301;/2522-14-10-3&#33274;&#26481;&#32291;&#9675;&#9675;&#37129;(&#37806;&#12289;&#24066;)&#20572;&#36554;&#20301;&#27010;&#27841;&#65293;&#36335;&#37002;&#38651;&#21205;&#36554;&#23560;&#29992;&#20572;&#36554;&#20301;&#22577;&#34920;&#31243;&#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身心障礙"/>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區內"/>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92.bin"/><Relationship Id="rId4" Type="http://schemas.openxmlformats.org/officeDocument/2006/relationships/comments" Target="../comments1.xml"/></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8.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9.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1"/>
  <sheetViews>
    <sheetView showGridLines="0" tabSelected="1" zoomScale="80" zoomScaleNormal="80"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71" t="s">
        <v>0</v>
      </c>
      <c r="B1" s="1372"/>
      <c r="C1" s="1372"/>
      <c r="D1" s="1372"/>
      <c r="E1" s="1372"/>
      <c r="F1" s="1372"/>
      <c r="G1" s="1372"/>
      <c r="H1" s="1372"/>
      <c r="I1" s="1372"/>
      <c r="J1" s="1372"/>
      <c r="K1" s="1372"/>
      <c r="L1" s="1372"/>
      <c r="M1" s="1372"/>
      <c r="N1" s="1372"/>
      <c r="O1" s="1372"/>
      <c r="P1" s="1372"/>
      <c r="Q1" s="1373"/>
    </row>
    <row r="2" spans="1:17" ht="21" customHeight="1">
      <c r="A2" s="1374" t="s">
        <v>1076</v>
      </c>
      <c r="B2" s="1375"/>
      <c r="C2" s="1375"/>
      <c r="D2" s="1375"/>
      <c r="E2" s="1375"/>
      <c r="F2" s="1375"/>
      <c r="G2" s="1375"/>
      <c r="H2" s="1375"/>
      <c r="I2" s="1375"/>
      <c r="J2" s="1375"/>
      <c r="K2" s="1375"/>
      <c r="L2" s="1375"/>
      <c r="M2" s="1375"/>
      <c r="N2" s="1375"/>
      <c r="O2" s="1375"/>
      <c r="P2" s="1375"/>
      <c r="Q2" s="1376"/>
    </row>
    <row r="3" spans="1:17" ht="19.95" customHeight="1">
      <c r="A3" s="1377" t="s">
        <v>2153</v>
      </c>
      <c r="B3" s="1378"/>
      <c r="C3" s="327"/>
      <c r="D3" s="327"/>
      <c r="E3" s="327"/>
      <c r="F3" s="318"/>
      <c r="G3" s="318"/>
      <c r="H3" s="318"/>
      <c r="I3" s="318"/>
      <c r="J3" s="318"/>
      <c r="K3" s="318"/>
      <c r="L3" s="318"/>
      <c r="M3" s="318"/>
      <c r="N3" s="318"/>
      <c r="O3" s="318"/>
      <c r="P3" s="318"/>
      <c r="Q3" s="319"/>
    </row>
    <row r="4" spans="1:17" ht="19.95" customHeight="1">
      <c r="A4" s="1377" t="s">
        <v>1</v>
      </c>
      <c r="B4" s="1378"/>
      <c r="C4" s="1378"/>
      <c r="D4" s="1378"/>
      <c r="E4" s="317"/>
      <c r="F4" s="318"/>
      <c r="G4" s="318"/>
      <c r="H4" s="318"/>
      <c r="I4" s="318"/>
      <c r="J4" s="318"/>
      <c r="K4" s="318"/>
      <c r="L4" s="318"/>
      <c r="M4" s="318"/>
      <c r="N4" s="318"/>
      <c r="O4" s="318"/>
      <c r="P4" s="318"/>
      <c r="Q4" s="319"/>
    </row>
    <row r="5" spans="1:17" ht="19.95" customHeight="1">
      <c r="A5" s="1377" t="s">
        <v>22</v>
      </c>
      <c r="B5" s="1378"/>
      <c r="C5" s="1378"/>
      <c r="D5" s="317"/>
      <c r="E5" s="317"/>
      <c r="F5" s="318"/>
      <c r="G5" s="318"/>
      <c r="H5" s="318"/>
      <c r="I5" s="318"/>
      <c r="J5" s="318"/>
      <c r="K5" s="318"/>
      <c r="L5" s="318"/>
      <c r="M5" s="318"/>
      <c r="N5" s="318"/>
      <c r="O5" s="318"/>
      <c r="P5" s="318"/>
      <c r="Q5" s="319"/>
    </row>
    <row r="6" spans="1:17" ht="19.95" customHeight="1">
      <c r="A6" s="1377" t="s">
        <v>23</v>
      </c>
      <c r="B6" s="1378"/>
      <c r="C6" s="1378"/>
      <c r="D6" s="317"/>
      <c r="E6" s="317"/>
      <c r="F6" s="318"/>
      <c r="G6" s="318"/>
      <c r="H6" s="318"/>
      <c r="I6" s="320"/>
      <c r="J6" s="320"/>
      <c r="K6" s="320"/>
      <c r="L6" s="320"/>
      <c r="M6" s="320"/>
      <c r="N6" s="320"/>
      <c r="O6" s="1405" t="s">
        <v>328</v>
      </c>
      <c r="P6" s="1405"/>
      <c r="Q6" s="1406"/>
    </row>
    <row r="7" spans="1:17" ht="19.2" customHeight="1">
      <c r="A7" s="321" t="s">
        <v>2157</v>
      </c>
      <c r="B7" s="322"/>
      <c r="C7" s="322"/>
      <c r="D7" s="317"/>
      <c r="E7" s="317"/>
      <c r="F7" s="323"/>
      <c r="G7" s="318"/>
      <c r="H7" s="318"/>
      <c r="I7" s="320"/>
      <c r="J7" s="320"/>
      <c r="K7" s="320"/>
      <c r="L7" s="320"/>
      <c r="M7" s="320"/>
      <c r="N7" s="320"/>
      <c r="O7" s="1405" t="s">
        <v>329</v>
      </c>
      <c r="P7" s="1405"/>
      <c r="Q7" s="1406"/>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407" t="s">
        <v>2</v>
      </c>
      <c r="B9" s="1409" t="s">
        <v>3</v>
      </c>
      <c r="C9" s="1411" t="s">
        <v>29</v>
      </c>
      <c r="D9" s="1413" t="s">
        <v>28</v>
      </c>
      <c r="E9" s="1413"/>
      <c r="F9" s="1413"/>
      <c r="G9" s="1413"/>
      <c r="H9" s="1413"/>
      <c r="I9" s="1413"/>
      <c r="J9" s="1413"/>
      <c r="K9" s="1413"/>
      <c r="L9" s="1413"/>
      <c r="M9" s="1413"/>
      <c r="N9" s="1413"/>
      <c r="O9" s="1413"/>
      <c r="P9" s="1413"/>
      <c r="Q9" s="1388" t="s">
        <v>4</v>
      </c>
    </row>
    <row r="10" spans="1:17" ht="22.2" customHeight="1">
      <c r="A10" s="1408"/>
      <c r="B10" s="1410"/>
      <c r="C10" s="1412"/>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88"/>
    </row>
    <row r="11" spans="1:17" ht="18" customHeight="1">
      <c r="A11" s="1389" t="s">
        <v>5</v>
      </c>
      <c r="B11" s="1382" t="s">
        <v>24</v>
      </c>
      <c r="C11" s="1386" t="s">
        <v>508</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89"/>
      <c r="B12" s="1383"/>
      <c r="C12" s="1386"/>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89"/>
      <c r="B13" s="1384"/>
      <c r="C13" s="1386"/>
      <c r="D13" s="1089" t="s">
        <v>466</v>
      </c>
      <c r="E13" s="1099" t="s">
        <v>454</v>
      </c>
      <c r="F13" s="1099" t="s">
        <v>455</v>
      </c>
      <c r="G13" s="1099" t="s">
        <v>456</v>
      </c>
      <c r="H13" s="1099" t="s">
        <v>457</v>
      </c>
      <c r="I13" s="1099" t="s">
        <v>458</v>
      </c>
      <c r="J13" s="1099" t="s">
        <v>459</v>
      </c>
      <c r="K13" s="1099" t="s">
        <v>460</v>
      </c>
      <c r="L13" s="1364" t="s">
        <v>2156</v>
      </c>
      <c r="M13" s="1365" t="s">
        <v>462</v>
      </c>
      <c r="N13" s="158" t="s">
        <v>463</v>
      </c>
      <c r="O13" s="158" t="s">
        <v>464</v>
      </c>
      <c r="P13" s="158" t="s">
        <v>465</v>
      </c>
      <c r="Q13" s="19"/>
    </row>
    <row r="14" spans="1:17" ht="20.399999999999999" customHeight="1">
      <c r="A14" s="1379" t="s">
        <v>503</v>
      </c>
      <c r="B14" s="1382" t="s">
        <v>1028</v>
      </c>
      <c r="C14" s="1386" t="s">
        <v>508</v>
      </c>
      <c r="D14" s="166">
        <v>45285</v>
      </c>
      <c r="E14" s="166">
        <v>45316</v>
      </c>
      <c r="F14" s="166">
        <v>45347</v>
      </c>
      <c r="G14" s="166">
        <v>45376</v>
      </c>
      <c r="H14" s="166">
        <v>45407</v>
      </c>
      <c r="I14" s="166">
        <v>45437</v>
      </c>
      <c r="J14" s="166">
        <v>45468</v>
      </c>
      <c r="K14" s="166">
        <v>45498</v>
      </c>
      <c r="L14" s="159">
        <v>45529</v>
      </c>
      <c r="M14" s="159">
        <v>45560</v>
      </c>
      <c r="N14" s="159">
        <v>45590</v>
      </c>
      <c r="O14" s="159">
        <v>45621</v>
      </c>
      <c r="P14" s="159">
        <v>45651</v>
      </c>
      <c r="Q14" s="17"/>
    </row>
    <row r="15" spans="1:17" ht="20.399999999999999" customHeight="1">
      <c r="A15" s="1380"/>
      <c r="B15" s="1383"/>
      <c r="C15" s="1386"/>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81"/>
      <c r="B16" s="1384"/>
      <c r="C16" s="1387"/>
      <c r="D16" s="1089" t="s">
        <v>466</v>
      </c>
      <c r="E16" s="1099" t="s">
        <v>454</v>
      </c>
      <c r="F16" s="1099" t="s">
        <v>455</v>
      </c>
      <c r="G16" s="1099" t="s">
        <v>456</v>
      </c>
      <c r="H16" s="1099" t="s">
        <v>457</v>
      </c>
      <c r="I16" s="1099" t="s">
        <v>458</v>
      </c>
      <c r="J16" s="1099" t="s">
        <v>459</v>
      </c>
      <c r="K16" s="1364" t="s">
        <v>460</v>
      </c>
      <c r="L16" s="1365" t="s">
        <v>461</v>
      </c>
      <c r="M16" s="1365" t="s">
        <v>462</v>
      </c>
      <c r="N16" s="158" t="s">
        <v>463</v>
      </c>
      <c r="O16" s="158" t="s">
        <v>464</v>
      </c>
      <c r="P16" s="158" t="s">
        <v>465</v>
      </c>
      <c r="Q16" s="19"/>
    </row>
    <row r="17" spans="1:17" ht="22.2" customHeight="1">
      <c r="A17" s="1379" t="s">
        <v>503</v>
      </c>
      <c r="B17" s="1382" t="s">
        <v>1029</v>
      </c>
      <c r="C17" s="1386" t="s">
        <v>508</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380"/>
      <c r="B18" s="1383"/>
      <c r="C18" s="1386"/>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81"/>
      <c r="B19" s="1384"/>
      <c r="C19" s="1386"/>
      <c r="D19" s="1089" t="s">
        <v>466</v>
      </c>
      <c r="E19" s="1099" t="s">
        <v>454</v>
      </c>
      <c r="F19" s="1099" t="s">
        <v>455</v>
      </c>
      <c r="G19" s="1099" t="s">
        <v>456</v>
      </c>
      <c r="H19" s="1099" t="s">
        <v>457</v>
      </c>
      <c r="I19" s="1099" t="s">
        <v>458</v>
      </c>
      <c r="J19" s="1099" t="s">
        <v>459</v>
      </c>
      <c r="K19" s="1099" t="s">
        <v>460</v>
      </c>
      <c r="L19" s="1099" t="s">
        <v>461</v>
      </c>
      <c r="M19" s="1365" t="s">
        <v>462</v>
      </c>
      <c r="N19" s="158" t="s">
        <v>463</v>
      </c>
      <c r="O19" s="158" t="s">
        <v>464</v>
      </c>
      <c r="P19" s="158" t="s">
        <v>465</v>
      </c>
      <c r="Q19" s="19"/>
    </row>
    <row r="20" spans="1:17" ht="21.6" customHeight="1">
      <c r="A20" s="1379" t="s">
        <v>502</v>
      </c>
      <c r="B20" s="1390" t="s">
        <v>1030</v>
      </c>
      <c r="C20" s="1395" t="s">
        <v>508</v>
      </c>
      <c r="D20" s="228"/>
      <c r="E20" s="1100">
        <v>45316</v>
      </c>
      <c r="F20" s="228"/>
      <c r="G20" s="166"/>
      <c r="H20" s="166">
        <v>45407</v>
      </c>
      <c r="I20" s="166"/>
      <c r="J20" s="166"/>
      <c r="K20" s="166">
        <v>45498</v>
      </c>
      <c r="L20" s="166"/>
      <c r="M20" s="159"/>
      <c r="N20" s="159">
        <v>45590</v>
      </c>
      <c r="O20" s="159"/>
      <c r="P20" s="159"/>
      <c r="Q20" s="17"/>
    </row>
    <row r="21" spans="1:17" ht="21.6" customHeight="1">
      <c r="A21" s="1380"/>
      <c r="B21" s="1391"/>
      <c r="C21" s="1393"/>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81"/>
      <c r="B22" s="1392"/>
      <c r="C22" s="1393"/>
      <c r="D22" s="231"/>
      <c r="E22" s="1089" t="s">
        <v>467</v>
      </c>
      <c r="F22" s="229"/>
      <c r="G22" s="157"/>
      <c r="H22" s="1099" t="s">
        <v>468</v>
      </c>
      <c r="I22" s="157"/>
      <c r="J22" s="157"/>
      <c r="K22" s="1099" t="s">
        <v>469</v>
      </c>
      <c r="L22" s="157"/>
      <c r="M22" s="157"/>
      <c r="N22" s="158" t="s">
        <v>470</v>
      </c>
      <c r="O22" s="157"/>
      <c r="P22" s="157"/>
      <c r="Q22" s="19"/>
    </row>
    <row r="23" spans="1:17" ht="21.6" customHeight="1">
      <c r="A23" s="1379" t="s">
        <v>502</v>
      </c>
      <c r="B23" s="1390" t="s">
        <v>1031</v>
      </c>
      <c r="C23" s="1393" t="s">
        <v>508</v>
      </c>
      <c r="D23" s="230"/>
      <c r="E23" s="1102">
        <v>45316</v>
      </c>
      <c r="F23" s="228"/>
      <c r="G23" s="166"/>
      <c r="H23" s="166">
        <v>45407</v>
      </c>
      <c r="I23" s="166"/>
      <c r="J23" s="166"/>
      <c r="K23" s="166">
        <v>45498</v>
      </c>
      <c r="L23" s="166"/>
      <c r="M23" s="159"/>
      <c r="N23" s="159">
        <v>45590</v>
      </c>
      <c r="O23" s="159"/>
      <c r="P23" s="159"/>
      <c r="Q23" s="17"/>
    </row>
    <row r="24" spans="1:17" ht="21.6" customHeight="1">
      <c r="A24" s="1380"/>
      <c r="B24" s="1391"/>
      <c r="C24" s="1393"/>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81"/>
      <c r="B25" s="1392"/>
      <c r="C25" s="1393"/>
      <c r="D25" s="231"/>
      <c r="E25" s="1089" t="s">
        <v>467</v>
      </c>
      <c r="F25" s="229"/>
      <c r="G25" s="157"/>
      <c r="H25" s="1099" t="s">
        <v>468</v>
      </c>
      <c r="I25" s="157"/>
      <c r="J25" s="157"/>
      <c r="K25" s="1099" t="s">
        <v>469</v>
      </c>
      <c r="L25" s="157"/>
      <c r="M25" s="157"/>
      <c r="N25" s="158" t="s">
        <v>470</v>
      </c>
      <c r="O25" s="157"/>
      <c r="P25" s="157"/>
      <c r="Q25" s="19"/>
    </row>
    <row r="26" spans="1:17" ht="25.95" customHeight="1">
      <c r="A26" s="1379" t="s">
        <v>502</v>
      </c>
      <c r="B26" s="1390" t="s">
        <v>1032</v>
      </c>
      <c r="C26" s="1393" t="s">
        <v>508</v>
      </c>
      <c r="D26" s="230"/>
      <c r="E26" s="1102">
        <v>45316</v>
      </c>
      <c r="F26" s="228"/>
      <c r="G26" s="166"/>
      <c r="H26" s="166">
        <v>45407</v>
      </c>
      <c r="I26" s="166"/>
      <c r="J26" s="166"/>
      <c r="K26" s="166">
        <v>45498</v>
      </c>
      <c r="L26" s="166"/>
      <c r="M26" s="159"/>
      <c r="N26" s="159">
        <v>45590</v>
      </c>
      <c r="O26" s="159"/>
      <c r="P26" s="159"/>
      <c r="Q26" s="17"/>
    </row>
    <row r="27" spans="1:17" ht="25.95" customHeight="1">
      <c r="A27" s="1380"/>
      <c r="B27" s="1391"/>
      <c r="C27" s="1393"/>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81"/>
      <c r="B28" s="1392"/>
      <c r="C28" s="1394"/>
      <c r="D28" s="231"/>
      <c r="E28" s="1089" t="s">
        <v>467</v>
      </c>
      <c r="F28" s="229"/>
      <c r="G28" s="157"/>
      <c r="H28" s="1099" t="s">
        <v>468</v>
      </c>
      <c r="I28" s="157"/>
      <c r="J28" s="157"/>
      <c r="K28" s="1099" t="s">
        <v>469</v>
      </c>
      <c r="L28" s="157"/>
      <c r="M28" s="157"/>
      <c r="N28" s="158" t="s">
        <v>470</v>
      </c>
      <c r="O28" s="157"/>
      <c r="P28" s="157"/>
      <c r="Q28" s="19"/>
    </row>
    <row r="29" spans="1:17" ht="22.95" customHeight="1">
      <c r="A29" s="1379" t="s">
        <v>504</v>
      </c>
      <c r="B29" s="1382" t="s">
        <v>2131</v>
      </c>
      <c r="C29" s="1385" t="s">
        <v>508</v>
      </c>
      <c r="D29" s="159"/>
      <c r="E29" s="1102"/>
      <c r="F29" s="230">
        <v>45327</v>
      </c>
      <c r="G29" s="166"/>
      <c r="H29" s="166"/>
      <c r="I29" s="166">
        <v>45417</v>
      </c>
      <c r="J29" s="166"/>
      <c r="K29" s="166"/>
      <c r="L29" s="159">
        <v>45509</v>
      </c>
      <c r="M29" s="159"/>
      <c r="N29" s="159"/>
      <c r="O29" s="166">
        <v>45601</v>
      </c>
      <c r="P29" s="159"/>
      <c r="Q29" s="17"/>
    </row>
    <row r="30" spans="1:17" ht="22.95" customHeight="1">
      <c r="A30" s="1380"/>
      <c r="B30" s="1383"/>
      <c r="C30" s="1386"/>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81"/>
      <c r="B31" s="1384"/>
      <c r="C31" s="1386"/>
      <c r="D31" s="227"/>
      <c r="E31" s="158"/>
      <c r="F31" s="1099" t="s">
        <v>467</v>
      </c>
      <c r="G31" s="158"/>
      <c r="H31" s="158"/>
      <c r="I31" s="1099" t="s">
        <v>468</v>
      </c>
      <c r="J31" s="158"/>
      <c r="K31" s="158"/>
      <c r="L31" s="1364" t="s">
        <v>469</v>
      </c>
      <c r="M31" s="158"/>
      <c r="N31" s="158"/>
      <c r="O31" s="158" t="s">
        <v>470</v>
      </c>
      <c r="P31" s="157"/>
      <c r="Q31" s="19"/>
    </row>
    <row r="32" spans="1:17" s="249" customFormat="1" ht="20.399999999999999" customHeight="1">
      <c r="A32" s="1396" t="s">
        <v>505</v>
      </c>
      <c r="B32" s="1399" t="s">
        <v>1033</v>
      </c>
      <c r="C32" s="1400" t="s">
        <v>506</v>
      </c>
      <c r="D32" s="159"/>
      <c r="E32" s="159"/>
      <c r="F32" s="166"/>
      <c r="G32" s="166">
        <v>45356</v>
      </c>
      <c r="H32" s="166"/>
      <c r="I32" s="166"/>
      <c r="J32" s="166"/>
      <c r="K32" s="166"/>
      <c r="L32" s="159"/>
      <c r="M32" s="159"/>
      <c r="N32" s="159"/>
      <c r="O32" s="166"/>
      <c r="P32" s="159"/>
      <c r="Q32" s="17"/>
    </row>
    <row r="33" spans="1:17" s="249" customFormat="1" ht="20.399999999999999" customHeight="1">
      <c r="A33" s="1397"/>
      <c r="B33" s="1399"/>
      <c r="C33" s="1401"/>
      <c r="D33" s="160"/>
      <c r="E33" s="160"/>
      <c r="F33" s="160"/>
      <c r="G33" s="161">
        <v>0.70833333333333337</v>
      </c>
      <c r="H33" s="160"/>
      <c r="I33" s="160"/>
      <c r="J33" s="160"/>
      <c r="K33" s="161"/>
      <c r="L33" s="160"/>
      <c r="M33" s="161"/>
      <c r="N33" s="160"/>
      <c r="O33" s="160"/>
      <c r="P33" s="162"/>
      <c r="Q33" s="18"/>
    </row>
    <row r="34" spans="1:17" s="249" customFormat="1" ht="20.399999999999999" customHeight="1">
      <c r="A34" s="1398"/>
      <c r="B34" s="1399"/>
      <c r="C34" s="1402"/>
      <c r="D34" s="227"/>
      <c r="E34" s="158"/>
      <c r="F34" s="158"/>
      <c r="G34" s="1099" t="s">
        <v>507</v>
      </c>
      <c r="H34" s="158"/>
      <c r="I34" s="158"/>
      <c r="J34" s="158"/>
      <c r="K34" s="158"/>
      <c r="L34" s="158"/>
      <c r="M34" s="158"/>
      <c r="N34" s="158"/>
      <c r="O34" s="158"/>
      <c r="P34" s="157"/>
      <c r="Q34" s="19"/>
    </row>
    <row r="35" spans="1:17" ht="20.399999999999999" customHeight="1">
      <c r="A35" s="1396" t="s">
        <v>509</v>
      </c>
      <c r="B35" s="1399" t="s">
        <v>520</v>
      </c>
      <c r="C35" s="1400" t="s">
        <v>506</v>
      </c>
      <c r="D35" s="159"/>
      <c r="E35" s="159"/>
      <c r="F35" s="159">
        <v>45327</v>
      </c>
      <c r="G35" s="248"/>
      <c r="H35" s="248"/>
      <c r="I35" s="248"/>
      <c r="J35" s="248"/>
      <c r="K35" s="248"/>
      <c r="L35" s="159">
        <v>45509</v>
      </c>
      <c r="M35" s="248"/>
      <c r="N35" s="248"/>
      <c r="O35" s="248"/>
      <c r="P35" s="248"/>
      <c r="Q35" s="250"/>
    </row>
    <row r="36" spans="1:17" ht="20.399999999999999" customHeight="1">
      <c r="A36" s="1403"/>
      <c r="B36" s="1399"/>
      <c r="C36" s="1401"/>
      <c r="D36" s="160"/>
      <c r="E36" s="160"/>
      <c r="F36" s="160">
        <v>0.70833333333333337</v>
      </c>
      <c r="G36" s="251"/>
      <c r="H36" s="251"/>
      <c r="I36" s="251"/>
      <c r="J36" s="251"/>
      <c r="K36" s="251"/>
      <c r="L36" s="160">
        <v>0.70833333333333337</v>
      </c>
      <c r="M36" s="251"/>
      <c r="N36" s="251"/>
      <c r="O36" s="251"/>
      <c r="P36" s="251"/>
      <c r="Q36" s="252"/>
    </row>
    <row r="37" spans="1:17" ht="20.399999999999999" customHeight="1">
      <c r="A37" s="1404"/>
      <c r="B37" s="1399"/>
      <c r="C37" s="1402"/>
      <c r="D37" s="227"/>
      <c r="E37" s="227"/>
      <c r="F37" s="1099" t="s">
        <v>548</v>
      </c>
      <c r="G37" s="254"/>
      <c r="H37" s="254"/>
      <c r="I37" s="254"/>
      <c r="J37" s="254"/>
      <c r="K37" s="254"/>
      <c r="L37" s="4" t="s">
        <v>550</v>
      </c>
      <c r="M37" s="254"/>
      <c r="N37" s="253"/>
      <c r="O37" s="253"/>
      <c r="P37" s="253"/>
      <c r="Q37" s="255"/>
    </row>
    <row r="38" spans="1:17" ht="20.399999999999999" customHeight="1">
      <c r="A38" s="1396" t="s">
        <v>509</v>
      </c>
      <c r="B38" s="1414" t="s">
        <v>521</v>
      </c>
      <c r="C38" s="1400" t="s">
        <v>506</v>
      </c>
      <c r="D38" s="159"/>
      <c r="E38" s="159"/>
      <c r="F38" s="166">
        <v>45327</v>
      </c>
      <c r="G38" s="248"/>
      <c r="H38" s="248"/>
      <c r="I38" s="248"/>
      <c r="J38" s="248"/>
      <c r="K38" s="248"/>
      <c r="L38" s="159">
        <v>45509</v>
      </c>
      <c r="M38" s="248"/>
      <c r="N38" s="248"/>
      <c r="O38" s="248"/>
      <c r="P38" s="248"/>
      <c r="Q38" s="250"/>
    </row>
    <row r="39" spans="1:17" ht="20.399999999999999" customHeight="1">
      <c r="A39" s="1403"/>
      <c r="B39" s="1414"/>
      <c r="C39" s="1401"/>
      <c r="D39" s="160"/>
      <c r="E39" s="160"/>
      <c r="F39" s="160">
        <v>0.70833333333333337</v>
      </c>
      <c r="G39" s="251"/>
      <c r="H39" s="251"/>
      <c r="I39" s="251"/>
      <c r="J39" s="251"/>
      <c r="K39" s="251"/>
      <c r="L39" s="160">
        <v>0.70833333333333337</v>
      </c>
      <c r="M39" s="251"/>
      <c r="N39" s="251"/>
      <c r="O39" s="251"/>
      <c r="P39" s="251"/>
      <c r="Q39" s="252"/>
    </row>
    <row r="40" spans="1:17" ht="20.399999999999999" customHeight="1">
      <c r="A40" s="1404"/>
      <c r="B40" s="1414"/>
      <c r="C40" s="1402"/>
      <c r="D40" s="227"/>
      <c r="E40" s="227"/>
      <c r="F40" s="1099" t="s">
        <v>548</v>
      </c>
      <c r="G40" s="254"/>
      <c r="H40" s="254"/>
      <c r="I40" s="254"/>
      <c r="J40" s="254"/>
      <c r="K40" s="254"/>
      <c r="L40" s="4" t="s">
        <v>550</v>
      </c>
      <c r="M40" s="254"/>
      <c r="N40" s="253"/>
      <c r="O40" s="253"/>
      <c r="P40" s="253"/>
      <c r="Q40" s="255"/>
    </row>
    <row r="41" spans="1:17" ht="20.399999999999999" customHeight="1">
      <c r="A41" s="1396" t="s">
        <v>509</v>
      </c>
      <c r="B41" s="1399" t="s">
        <v>522</v>
      </c>
      <c r="C41" s="1400" t="s">
        <v>506</v>
      </c>
      <c r="D41" s="159"/>
      <c r="E41" s="159"/>
      <c r="F41" s="159"/>
      <c r="G41" s="159">
        <v>45371</v>
      </c>
      <c r="H41" s="248"/>
      <c r="I41" s="248"/>
      <c r="J41" s="248"/>
      <c r="K41" s="248"/>
      <c r="L41" s="248"/>
      <c r="M41" s="248"/>
      <c r="N41" s="248"/>
      <c r="O41" s="248"/>
      <c r="P41" s="248"/>
      <c r="Q41" s="260"/>
    </row>
    <row r="42" spans="1:17" ht="20.399999999999999" customHeight="1">
      <c r="A42" s="1403"/>
      <c r="B42" s="1399"/>
      <c r="C42" s="1401"/>
      <c r="D42" s="160"/>
      <c r="E42" s="160"/>
      <c r="F42" s="160"/>
      <c r="G42" s="160">
        <v>0.70833333333333337</v>
      </c>
      <c r="H42" s="251"/>
      <c r="I42" s="251"/>
      <c r="J42" s="251"/>
      <c r="K42" s="251"/>
      <c r="L42" s="251"/>
      <c r="M42" s="251"/>
      <c r="N42" s="251"/>
      <c r="O42" s="251"/>
      <c r="P42" s="251"/>
      <c r="Q42" s="252"/>
    </row>
    <row r="43" spans="1:17" ht="20.399999999999999" customHeight="1">
      <c r="A43" s="1404"/>
      <c r="B43" s="1399"/>
      <c r="C43" s="1402"/>
      <c r="D43" s="227"/>
      <c r="E43" s="227"/>
      <c r="F43" s="227"/>
      <c r="G43" s="1089" t="s">
        <v>549</v>
      </c>
      <c r="H43" s="254"/>
      <c r="I43" s="254"/>
      <c r="J43" s="254"/>
      <c r="K43" s="254"/>
      <c r="L43" s="254"/>
      <c r="M43" s="253"/>
      <c r="N43" s="253"/>
      <c r="O43" s="253"/>
      <c r="P43" s="253"/>
      <c r="Q43" s="262"/>
    </row>
    <row r="44" spans="1:17" ht="20.399999999999999" customHeight="1">
      <c r="A44" s="1396" t="s">
        <v>509</v>
      </c>
      <c r="B44" s="1399" t="s">
        <v>523</v>
      </c>
      <c r="C44" s="1400" t="s">
        <v>506</v>
      </c>
      <c r="D44" s="159"/>
      <c r="E44" s="159"/>
      <c r="F44" s="159"/>
      <c r="G44" s="248"/>
      <c r="H44" s="248"/>
      <c r="I44" s="159">
        <v>45432</v>
      </c>
      <c r="J44" s="248"/>
      <c r="K44" s="248"/>
      <c r="L44" s="248"/>
      <c r="M44" s="248"/>
      <c r="N44" s="248"/>
      <c r="O44" s="248"/>
      <c r="P44" s="248"/>
      <c r="Q44" s="260"/>
    </row>
    <row r="45" spans="1:17" ht="20.399999999999999" customHeight="1">
      <c r="A45" s="1403"/>
      <c r="B45" s="1399"/>
      <c r="C45" s="1401"/>
      <c r="D45" s="160"/>
      <c r="E45" s="160"/>
      <c r="F45" s="160"/>
      <c r="G45" s="251"/>
      <c r="H45" s="251"/>
      <c r="I45" s="160">
        <v>0.70833333333333337</v>
      </c>
      <c r="J45" s="251"/>
      <c r="K45" s="251"/>
      <c r="L45" s="251"/>
      <c r="M45" s="251"/>
      <c r="N45" s="251"/>
      <c r="O45" s="251"/>
      <c r="P45" s="251"/>
      <c r="Q45" s="252"/>
    </row>
    <row r="46" spans="1:17" ht="20.399999999999999" customHeight="1">
      <c r="A46" s="1403"/>
      <c r="B46" s="1399"/>
      <c r="C46" s="1401"/>
      <c r="D46" s="227"/>
      <c r="E46" s="227"/>
      <c r="F46" s="227"/>
      <c r="G46" s="264"/>
      <c r="H46" s="264"/>
      <c r="I46" s="1099" t="s">
        <v>507</v>
      </c>
      <c r="J46" s="264"/>
      <c r="K46" s="264"/>
      <c r="L46" s="264"/>
      <c r="M46" s="263"/>
      <c r="N46" s="263"/>
      <c r="O46" s="263"/>
      <c r="P46" s="263"/>
      <c r="Q46" s="265"/>
    </row>
    <row r="47" spans="1:17" ht="20.399999999999999" customHeight="1">
      <c r="A47" s="1396" t="s">
        <v>510</v>
      </c>
      <c r="B47" s="1399" t="s">
        <v>525</v>
      </c>
      <c r="C47" s="1400" t="s">
        <v>506</v>
      </c>
      <c r="D47" s="159"/>
      <c r="E47" s="159"/>
      <c r="F47" s="159">
        <v>45327</v>
      </c>
      <c r="G47" s="269"/>
      <c r="H47" s="269"/>
      <c r="I47" s="269"/>
      <c r="J47" s="269"/>
      <c r="K47" s="269"/>
      <c r="L47" s="248"/>
      <c r="M47" s="248"/>
      <c r="N47" s="248"/>
      <c r="O47" s="248"/>
      <c r="P47" s="248"/>
      <c r="Q47" s="250"/>
    </row>
    <row r="48" spans="1:17" ht="20.399999999999999" customHeight="1">
      <c r="A48" s="1397"/>
      <c r="B48" s="1399"/>
      <c r="C48" s="1401"/>
      <c r="D48" s="160"/>
      <c r="E48" s="160"/>
      <c r="F48" s="160">
        <v>0.70833333333333337</v>
      </c>
      <c r="G48" s="270"/>
      <c r="H48" s="270"/>
      <c r="I48" s="270"/>
      <c r="J48" s="270"/>
      <c r="K48" s="270"/>
      <c r="L48" s="251"/>
      <c r="M48" s="251"/>
      <c r="N48" s="251"/>
      <c r="O48" s="251"/>
      <c r="P48" s="251"/>
      <c r="Q48" s="252"/>
    </row>
    <row r="49" spans="1:17" ht="20.399999999999999" customHeight="1">
      <c r="A49" s="1398"/>
      <c r="B49" s="1399"/>
      <c r="C49" s="1402"/>
      <c r="D49" s="227"/>
      <c r="E49" s="227"/>
      <c r="F49" s="1089" t="s">
        <v>507</v>
      </c>
      <c r="G49" s="272"/>
      <c r="H49" s="272"/>
      <c r="I49" s="272"/>
      <c r="J49" s="272"/>
      <c r="K49" s="272"/>
      <c r="L49" s="254"/>
      <c r="M49" s="253"/>
      <c r="N49" s="253"/>
      <c r="O49" s="253"/>
      <c r="P49" s="253"/>
      <c r="Q49" s="255"/>
    </row>
    <row r="50" spans="1:17" ht="20.399999999999999" customHeight="1">
      <c r="A50" s="1396" t="s">
        <v>510</v>
      </c>
      <c r="B50" s="1399" t="s">
        <v>526</v>
      </c>
      <c r="C50" s="1400" t="s">
        <v>506</v>
      </c>
      <c r="D50" s="159"/>
      <c r="E50" s="159"/>
      <c r="F50" s="166">
        <v>45327</v>
      </c>
      <c r="G50" s="269"/>
      <c r="H50" s="269"/>
      <c r="I50" s="269"/>
      <c r="J50" s="269"/>
      <c r="K50" s="269"/>
      <c r="L50" s="248"/>
      <c r="M50" s="248"/>
      <c r="N50" s="248"/>
      <c r="O50" s="248"/>
      <c r="P50" s="248"/>
      <c r="Q50" s="250"/>
    </row>
    <row r="51" spans="1:17" ht="20.399999999999999" customHeight="1">
      <c r="A51" s="1397"/>
      <c r="B51" s="1399"/>
      <c r="C51" s="1401"/>
      <c r="D51" s="160"/>
      <c r="E51" s="160"/>
      <c r="F51" s="160">
        <v>0.70833333333333337</v>
      </c>
      <c r="G51" s="270"/>
      <c r="H51" s="270"/>
      <c r="I51" s="270"/>
      <c r="J51" s="270"/>
      <c r="K51" s="270"/>
      <c r="L51" s="251"/>
      <c r="M51" s="251"/>
      <c r="N51" s="251"/>
      <c r="O51" s="251"/>
      <c r="P51" s="251"/>
      <c r="Q51" s="252"/>
    </row>
    <row r="52" spans="1:17" ht="20.399999999999999" customHeight="1">
      <c r="A52" s="1398"/>
      <c r="B52" s="1399"/>
      <c r="C52" s="1402"/>
      <c r="D52" s="227"/>
      <c r="E52" s="227"/>
      <c r="F52" s="1089" t="s">
        <v>507</v>
      </c>
      <c r="G52" s="272"/>
      <c r="H52" s="272"/>
      <c r="I52" s="272"/>
      <c r="J52" s="272"/>
      <c r="K52" s="272"/>
      <c r="L52" s="254"/>
      <c r="M52" s="253"/>
      <c r="N52" s="253"/>
      <c r="O52" s="253"/>
      <c r="P52" s="253"/>
      <c r="Q52" s="255"/>
    </row>
    <row r="53" spans="1:17" ht="20.399999999999999" customHeight="1">
      <c r="A53" s="1396" t="s">
        <v>510</v>
      </c>
      <c r="B53" s="1399" t="s">
        <v>527</v>
      </c>
      <c r="C53" s="1400" t="s">
        <v>506</v>
      </c>
      <c r="D53" s="159"/>
      <c r="E53" s="159"/>
      <c r="F53" s="166">
        <v>45327</v>
      </c>
      <c r="G53" s="269"/>
      <c r="H53" s="269"/>
      <c r="I53" s="269"/>
      <c r="J53" s="269"/>
      <c r="K53" s="269"/>
      <c r="L53" s="248"/>
      <c r="M53" s="248"/>
      <c r="N53" s="248"/>
      <c r="O53" s="248"/>
      <c r="P53" s="248"/>
      <c r="Q53" s="250"/>
    </row>
    <row r="54" spans="1:17" ht="20.399999999999999" customHeight="1">
      <c r="A54" s="1397"/>
      <c r="B54" s="1399"/>
      <c r="C54" s="1401"/>
      <c r="D54" s="160"/>
      <c r="E54" s="160"/>
      <c r="F54" s="160">
        <v>0.70833333333333337</v>
      </c>
      <c r="G54" s="270"/>
      <c r="H54" s="270"/>
      <c r="I54" s="270"/>
      <c r="J54" s="270"/>
      <c r="K54" s="270"/>
      <c r="L54" s="251"/>
      <c r="M54" s="251"/>
      <c r="N54" s="251"/>
      <c r="O54" s="251"/>
      <c r="P54" s="251"/>
      <c r="Q54" s="252"/>
    </row>
    <row r="55" spans="1:17" ht="20.399999999999999" customHeight="1">
      <c r="A55" s="1398"/>
      <c r="B55" s="1399"/>
      <c r="C55" s="1402"/>
      <c r="D55" s="227"/>
      <c r="E55" s="227"/>
      <c r="F55" s="1089" t="s">
        <v>507</v>
      </c>
      <c r="G55" s="272"/>
      <c r="H55" s="272"/>
      <c r="I55" s="272"/>
      <c r="J55" s="272"/>
      <c r="K55" s="272"/>
      <c r="L55" s="254"/>
      <c r="M55" s="253"/>
      <c r="N55" s="253"/>
      <c r="O55" s="253"/>
      <c r="P55" s="253"/>
      <c r="Q55" s="255"/>
    </row>
    <row r="56" spans="1:17" ht="20.399999999999999" customHeight="1">
      <c r="A56" s="1415" t="s">
        <v>511</v>
      </c>
      <c r="B56" s="1399" t="s">
        <v>528</v>
      </c>
      <c r="C56" s="1400" t="s">
        <v>506</v>
      </c>
      <c r="D56" s="159"/>
      <c r="E56" s="159"/>
      <c r="F56" s="166"/>
      <c r="G56" s="159">
        <v>45356</v>
      </c>
      <c r="H56" s="269"/>
      <c r="I56" s="269"/>
      <c r="J56" s="269"/>
      <c r="K56" s="269"/>
      <c r="L56" s="248"/>
      <c r="M56" s="248"/>
      <c r="N56" s="248"/>
      <c r="O56" s="248"/>
      <c r="P56" s="248"/>
      <c r="Q56" s="250"/>
    </row>
    <row r="57" spans="1:17" ht="20.399999999999999" customHeight="1">
      <c r="A57" s="1416"/>
      <c r="B57" s="1399"/>
      <c r="C57" s="1401"/>
      <c r="D57" s="160"/>
      <c r="E57" s="160"/>
      <c r="F57" s="160"/>
      <c r="G57" s="160">
        <v>0.70833333333333337</v>
      </c>
      <c r="H57" s="270"/>
      <c r="I57" s="270"/>
      <c r="J57" s="270"/>
      <c r="K57" s="270"/>
      <c r="L57" s="251"/>
      <c r="M57" s="251"/>
      <c r="N57" s="251"/>
      <c r="O57" s="251"/>
      <c r="P57" s="251"/>
      <c r="Q57" s="252"/>
    </row>
    <row r="58" spans="1:17" ht="20.399999999999999" customHeight="1">
      <c r="A58" s="1417"/>
      <c r="B58" s="1399"/>
      <c r="C58" s="1402"/>
      <c r="D58" s="227"/>
      <c r="E58" s="227"/>
      <c r="F58" s="227"/>
      <c r="G58" s="1089" t="s">
        <v>507</v>
      </c>
      <c r="H58" s="272"/>
      <c r="I58" s="272"/>
      <c r="J58" s="272"/>
      <c r="K58" s="272"/>
      <c r="L58" s="254"/>
      <c r="M58" s="253"/>
      <c r="N58" s="253"/>
      <c r="O58" s="253"/>
      <c r="P58" s="253"/>
      <c r="Q58" s="255"/>
    </row>
    <row r="59" spans="1:17" ht="20.399999999999999" customHeight="1">
      <c r="A59" s="1415" t="s">
        <v>511</v>
      </c>
      <c r="B59" s="1399" t="s">
        <v>529</v>
      </c>
      <c r="C59" s="1400" t="s">
        <v>506</v>
      </c>
      <c r="D59" s="159"/>
      <c r="E59" s="159"/>
      <c r="F59" s="159"/>
      <c r="G59" s="269"/>
      <c r="H59" s="159">
        <v>45387</v>
      </c>
      <c r="I59" s="269"/>
      <c r="J59" s="269"/>
      <c r="K59" s="269"/>
      <c r="L59" s="248"/>
      <c r="M59" s="248"/>
      <c r="N59" s="248"/>
      <c r="O59" s="248"/>
      <c r="P59" s="248"/>
      <c r="Q59" s="250"/>
    </row>
    <row r="60" spans="1:17" ht="20.399999999999999" customHeight="1">
      <c r="A60" s="1416"/>
      <c r="B60" s="1399"/>
      <c r="C60" s="1401"/>
      <c r="D60" s="160"/>
      <c r="E60" s="160"/>
      <c r="F60" s="160"/>
      <c r="G60" s="270"/>
      <c r="H60" s="160">
        <v>0.70833333333333337</v>
      </c>
      <c r="I60" s="270"/>
      <c r="J60" s="270"/>
      <c r="K60" s="270"/>
      <c r="L60" s="251"/>
      <c r="M60" s="251"/>
      <c r="N60" s="251"/>
      <c r="O60" s="251"/>
      <c r="P60" s="251"/>
      <c r="Q60" s="252"/>
    </row>
    <row r="61" spans="1:17" ht="20.399999999999999" customHeight="1">
      <c r="A61" s="1417"/>
      <c r="B61" s="1399"/>
      <c r="C61" s="1402"/>
      <c r="D61" s="227"/>
      <c r="E61" s="227"/>
      <c r="F61" s="227"/>
      <c r="G61" s="272"/>
      <c r="H61" s="1099" t="s">
        <v>507</v>
      </c>
      <c r="I61" s="272"/>
      <c r="J61" s="272"/>
      <c r="K61" s="272"/>
      <c r="L61" s="254"/>
      <c r="M61" s="253"/>
      <c r="N61" s="253"/>
      <c r="O61" s="253"/>
      <c r="P61" s="253"/>
      <c r="Q61" s="255"/>
    </row>
    <row r="62" spans="1:17" ht="20.399999999999999" customHeight="1">
      <c r="A62" s="1415" t="s">
        <v>511</v>
      </c>
      <c r="B62" s="1399" t="s">
        <v>530</v>
      </c>
      <c r="C62" s="1400" t="s">
        <v>506</v>
      </c>
      <c r="D62" s="159"/>
      <c r="E62" s="159"/>
      <c r="F62" s="159"/>
      <c r="G62" s="159">
        <v>45356</v>
      </c>
      <c r="H62" s="269"/>
      <c r="I62" s="269"/>
      <c r="J62" s="269"/>
      <c r="K62" s="269"/>
      <c r="L62" s="248"/>
      <c r="M62" s="248"/>
      <c r="N62" s="248"/>
      <c r="O62" s="248"/>
      <c r="P62" s="248"/>
      <c r="Q62" s="250"/>
    </row>
    <row r="63" spans="1:17" ht="20.399999999999999" customHeight="1">
      <c r="A63" s="1416"/>
      <c r="B63" s="1399"/>
      <c r="C63" s="1401"/>
      <c r="D63" s="160"/>
      <c r="E63" s="160"/>
      <c r="F63" s="160"/>
      <c r="G63" s="160">
        <v>0.70833333333333337</v>
      </c>
      <c r="H63" s="270"/>
      <c r="I63" s="270"/>
      <c r="J63" s="270"/>
      <c r="K63" s="270"/>
      <c r="L63" s="251"/>
      <c r="M63" s="251"/>
      <c r="N63" s="251"/>
      <c r="O63" s="251"/>
      <c r="P63" s="251"/>
      <c r="Q63" s="252"/>
    </row>
    <row r="64" spans="1:17" ht="20.399999999999999" customHeight="1">
      <c r="A64" s="1417"/>
      <c r="B64" s="1399"/>
      <c r="C64" s="1402"/>
      <c r="D64" s="227"/>
      <c r="E64" s="227"/>
      <c r="F64" s="227"/>
      <c r="G64" s="1089" t="s">
        <v>507</v>
      </c>
      <c r="H64" s="272"/>
      <c r="I64" s="272"/>
      <c r="J64" s="272"/>
      <c r="K64" s="272"/>
      <c r="L64" s="254"/>
      <c r="M64" s="253"/>
      <c r="N64" s="253"/>
      <c r="O64" s="253"/>
      <c r="P64" s="253"/>
      <c r="Q64" s="255"/>
    </row>
    <row r="65" spans="1:17" ht="20.399999999999999" customHeight="1">
      <c r="A65" s="1415" t="s">
        <v>511</v>
      </c>
      <c r="B65" s="1418" t="s">
        <v>531</v>
      </c>
      <c r="C65" s="1400" t="s">
        <v>506</v>
      </c>
      <c r="D65" s="159"/>
      <c r="E65" s="159"/>
      <c r="F65" s="159"/>
      <c r="G65" s="269"/>
      <c r="H65" s="159">
        <v>45387</v>
      </c>
      <c r="I65" s="269"/>
      <c r="J65" s="269"/>
      <c r="K65" s="269"/>
      <c r="L65" s="248"/>
      <c r="M65" s="248"/>
      <c r="N65" s="248"/>
      <c r="O65" s="248"/>
      <c r="P65" s="248"/>
      <c r="Q65" s="250"/>
    </row>
    <row r="66" spans="1:17" ht="20.399999999999999" customHeight="1">
      <c r="A66" s="1416"/>
      <c r="B66" s="1418"/>
      <c r="C66" s="1401"/>
      <c r="D66" s="160"/>
      <c r="E66" s="160"/>
      <c r="F66" s="160"/>
      <c r="G66" s="270"/>
      <c r="H66" s="160">
        <v>0.70833333333333337</v>
      </c>
      <c r="I66" s="270"/>
      <c r="J66" s="270"/>
      <c r="K66" s="270"/>
      <c r="L66" s="251"/>
      <c r="M66" s="251"/>
      <c r="N66" s="251"/>
      <c r="O66" s="251"/>
      <c r="P66" s="251"/>
      <c r="Q66" s="252"/>
    </row>
    <row r="67" spans="1:17" ht="20.399999999999999" customHeight="1">
      <c r="A67" s="1417"/>
      <c r="B67" s="1418"/>
      <c r="C67" s="1402"/>
      <c r="D67" s="227"/>
      <c r="E67" s="227"/>
      <c r="F67" s="227"/>
      <c r="G67" s="272"/>
      <c r="H67" s="1099" t="s">
        <v>507</v>
      </c>
      <c r="I67" s="272"/>
      <c r="J67" s="272"/>
      <c r="K67" s="272"/>
      <c r="L67" s="254"/>
      <c r="M67" s="253"/>
      <c r="N67" s="253"/>
      <c r="O67" s="253"/>
      <c r="P67" s="253"/>
      <c r="Q67" s="255"/>
    </row>
    <row r="68" spans="1:17" ht="20.399999999999999" customHeight="1">
      <c r="A68" s="1396" t="s">
        <v>512</v>
      </c>
      <c r="B68" s="1399" t="s">
        <v>532</v>
      </c>
      <c r="C68" s="1400" t="s">
        <v>506</v>
      </c>
      <c r="D68" s="159"/>
      <c r="E68" s="159"/>
      <c r="F68" s="159"/>
      <c r="G68" s="159"/>
      <c r="H68" s="166"/>
      <c r="I68" s="159">
        <v>45417</v>
      </c>
      <c r="J68" s="269"/>
      <c r="K68" s="269"/>
      <c r="L68" s="248"/>
      <c r="M68" s="248"/>
      <c r="N68" s="248"/>
      <c r="O68" s="248"/>
      <c r="P68" s="248"/>
      <c r="Q68" s="250"/>
    </row>
    <row r="69" spans="1:17" ht="20.399999999999999" customHeight="1">
      <c r="A69" s="1397"/>
      <c r="B69" s="1399"/>
      <c r="C69" s="1401"/>
      <c r="D69" s="160"/>
      <c r="E69" s="160"/>
      <c r="F69" s="160"/>
      <c r="G69" s="160"/>
      <c r="H69" s="160"/>
      <c r="I69" s="160">
        <v>0.70833333333333337</v>
      </c>
      <c r="J69" s="270"/>
      <c r="K69" s="270"/>
      <c r="L69" s="251"/>
      <c r="M69" s="251"/>
      <c r="N69" s="251"/>
      <c r="O69" s="251"/>
      <c r="P69" s="251"/>
      <c r="Q69" s="252"/>
    </row>
    <row r="70" spans="1:17" ht="20.399999999999999" customHeight="1">
      <c r="A70" s="1398"/>
      <c r="B70" s="1399"/>
      <c r="C70" s="1402"/>
      <c r="D70" s="227"/>
      <c r="E70" s="227"/>
      <c r="F70" s="227"/>
      <c r="G70" s="227"/>
      <c r="H70" s="227"/>
      <c r="I70" s="1089" t="s">
        <v>507</v>
      </c>
      <c r="J70" s="272"/>
      <c r="K70" s="272"/>
      <c r="L70" s="254"/>
      <c r="M70" s="254"/>
      <c r="N70" s="254"/>
      <c r="O70" s="253"/>
      <c r="P70" s="253"/>
      <c r="Q70" s="255"/>
    </row>
    <row r="71" spans="1:17" ht="20.399999999999999" customHeight="1">
      <c r="A71" s="1396" t="s">
        <v>512</v>
      </c>
      <c r="B71" s="1399" t="s">
        <v>533</v>
      </c>
      <c r="C71" s="1400" t="s">
        <v>506</v>
      </c>
      <c r="D71" s="159"/>
      <c r="E71" s="159"/>
      <c r="F71" s="159"/>
      <c r="G71" s="159"/>
      <c r="H71" s="159"/>
      <c r="I71" s="166">
        <v>45417</v>
      </c>
      <c r="J71" s="269"/>
      <c r="K71" s="269"/>
      <c r="L71" s="248"/>
      <c r="M71" s="248"/>
      <c r="N71" s="248"/>
      <c r="O71" s="248"/>
      <c r="P71" s="248"/>
      <c r="Q71" s="250"/>
    </row>
    <row r="72" spans="1:17" ht="20.399999999999999" customHeight="1">
      <c r="A72" s="1397"/>
      <c r="B72" s="1399"/>
      <c r="C72" s="1401"/>
      <c r="D72" s="160"/>
      <c r="E72" s="160"/>
      <c r="F72" s="160"/>
      <c r="G72" s="160"/>
      <c r="H72" s="160"/>
      <c r="I72" s="160">
        <v>0.70833333333333337</v>
      </c>
      <c r="J72" s="270"/>
      <c r="K72" s="270"/>
      <c r="L72" s="251"/>
      <c r="M72" s="251"/>
      <c r="N72" s="251"/>
      <c r="O72" s="251"/>
      <c r="P72" s="251"/>
      <c r="Q72" s="252"/>
    </row>
    <row r="73" spans="1:17" ht="20.399999999999999" customHeight="1">
      <c r="A73" s="1398"/>
      <c r="B73" s="1399"/>
      <c r="C73" s="1402"/>
      <c r="D73" s="227"/>
      <c r="E73" s="227"/>
      <c r="F73" s="227"/>
      <c r="G73" s="227"/>
      <c r="H73" s="227"/>
      <c r="I73" s="1089" t="s">
        <v>507</v>
      </c>
      <c r="J73" s="271"/>
      <c r="K73" s="271"/>
      <c r="L73" s="253"/>
      <c r="M73" s="253"/>
      <c r="N73" s="253"/>
      <c r="O73" s="253"/>
      <c r="P73" s="253"/>
      <c r="Q73" s="255"/>
    </row>
    <row r="74" spans="1:17" ht="20.399999999999999" customHeight="1">
      <c r="A74" s="1396" t="s">
        <v>512</v>
      </c>
      <c r="B74" s="1399" t="s">
        <v>534</v>
      </c>
      <c r="C74" s="1400" t="s">
        <v>506</v>
      </c>
      <c r="D74" s="159"/>
      <c r="E74" s="159"/>
      <c r="F74" s="159"/>
      <c r="G74" s="159"/>
      <c r="H74" s="159"/>
      <c r="I74" s="166">
        <v>45417</v>
      </c>
      <c r="J74" s="269"/>
      <c r="K74" s="269"/>
      <c r="L74" s="248"/>
      <c r="M74" s="248"/>
      <c r="N74" s="248"/>
      <c r="O74" s="248"/>
      <c r="P74" s="248"/>
      <c r="Q74" s="250"/>
    </row>
    <row r="75" spans="1:17" ht="20.399999999999999" customHeight="1">
      <c r="A75" s="1397"/>
      <c r="B75" s="1399"/>
      <c r="C75" s="1401"/>
      <c r="D75" s="160"/>
      <c r="E75" s="160"/>
      <c r="F75" s="160"/>
      <c r="G75" s="160"/>
      <c r="H75" s="160"/>
      <c r="I75" s="160">
        <v>0.70833333333333337</v>
      </c>
      <c r="J75" s="270"/>
      <c r="K75" s="270"/>
      <c r="L75" s="251"/>
      <c r="M75" s="251"/>
      <c r="N75" s="251"/>
      <c r="O75" s="251"/>
      <c r="P75" s="251"/>
      <c r="Q75" s="252"/>
    </row>
    <row r="76" spans="1:17" ht="20.399999999999999" customHeight="1">
      <c r="A76" s="1398"/>
      <c r="B76" s="1399"/>
      <c r="C76" s="1402"/>
      <c r="D76" s="227"/>
      <c r="E76" s="227"/>
      <c r="F76" s="227"/>
      <c r="G76" s="227"/>
      <c r="H76" s="227"/>
      <c r="I76" s="1089" t="s">
        <v>507</v>
      </c>
      <c r="J76" s="271"/>
      <c r="K76" s="271"/>
      <c r="L76" s="253"/>
      <c r="M76" s="253"/>
      <c r="N76" s="253"/>
      <c r="O76" s="253"/>
      <c r="P76" s="253"/>
      <c r="Q76" s="255"/>
    </row>
    <row r="77" spans="1:17" ht="20.399999999999999" customHeight="1">
      <c r="A77" s="1396" t="s">
        <v>512</v>
      </c>
      <c r="B77" s="1399" t="s">
        <v>535</v>
      </c>
      <c r="C77" s="1400" t="s">
        <v>506</v>
      </c>
      <c r="D77" s="159"/>
      <c r="E77" s="159"/>
      <c r="F77" s="159"/>
      <c r="G77" s="159"/>
      <c r="H77" s="159"/>
      <c r="I77" s="166">
        <v>45417</v>
      </c>
      <c r="J77" s="269"/>
      <c r="K77" s="269"/>
      <c r="L77" s="248"/>
      <c r="M77" s="248"/>
      <c r="N77" s="248"/>
      <c r="O77" s="248"/>
      <c r="P77" s="248"/>
      <c r="Q77" s="250"/>
    </row>
    <row r="78" spans="1:17" ht="20.399999999999999" customHeight="1">
      <c r="A78" s="1397"/>
      <c r="B78" s="1399"/>
      <c r="C78" s="1401"/>
      <c r="D78" s="160"/>
      <c r="E78" s="160"/>
      <c r="F78" s="160"/>
      <c r="G78" s="160"/>
      <c r="H78" s="160"/>
      <c r="I78" s="160">
        <v>0.70833333333333337</v>
      </c>
      <c r="J78" s="270"/>
      <c r="K78" s="270"/>
      <c r="L78" s="251"/>
      <c r="M78" s="251"/>
      <c r="N78" s="251"/>
      <c r="O78" s="251"/>
      <c r="P78" s="251"/>
      <c r="Q78" s="252"/>
    </row>
    <row r="79" spans="1:17" ht="20.399999999999999" customHeight="1">
      <c r="A79" s="1398"/>
      <c r="B79" s="1399"/>
      <c r="C79" s="1402"/>
      <c r="D79" s="227"/>
      <c r="E79" s="227"/>
      <c r="F79" s="227"/>
      <c r="G79" s="227"/>
      <c r="H79" s="227"/>
      <c r="I79" s="1089" t="s">
        <v>507</v>
      </c>
      <c r="J79" s="271"/>
      <c r="K79" s="271"/>
      <c r="L79" s="253"/>
      <c r="M79" s="253"/>
      <c r="N79" s="253"/>
      <c r="O79" s="253"/>
      <c r="P79" s="253"/>
      <c r="Q79" s="255"/>
    </row>
    <row r="80" spans="1:17" ht="20.399999999999999" customHeight="1">
      <c r="A80" s="1396" t="s">
        <v>512</v>
      </c>
      <c r="B80" s="1399" t="s">
        <v>536</v>
      </c>
      <c r="C80" s="1400" t="s">
        <v>506</v>
      </c>
      <c r="D80" s="159"/>
      <c r="E80" s="159"/>
      <c r="F80" s="159"/>
      <c r="G80" s="159"/>
      <c r="H80" s="159"/>
      <c r="I80" s="166">
        <v>45417</v>
      </c>
      <c r="J80" s="269"/>
      <c r="K80" s="269"/>
      <c r="L80" s="248"/>
      <c r="M80" s="248"/>
      <c r="N80" s="248"/>
      <c r="O80" s="248"/>
      <c r="P80" s="248"/>
      <c r="Q80" s="250"/>
    </row>
    <row r="81" spans="1:17" ht="20.399999999999999" customHeight="1">
      <c r="A81" s="1397"/>
      <c r="B81" s="1399"/>
      <c r="C81" s="1401"/>
      <c r="D81" s="160"/>
      <c r="E81" s="160"/>
      <c r="F81" s="160"/>
      <c r="G81" s="160"/>
      <c r="H81" s="160"/>
      <c r="I81" s="160">
        <v>0.70833333333333337</v>
      </c>
      <c r="J81" s="270"/>
      <c r="K81" s="270"/>
      <c r="L81" s="251"/>
      <c r="M81" s="251"/>
      <c r="N81" s="251"/>
      <c r="O81" s="251"/>
      <c r="P81" s="251"/>
      <c r="Q81" s="252"/>
    </row>
    <row r="82" spans="1:17" ht="20.399999999999999" customHeight="1">
      <c r="A82" s="1398"/>
      <c r="B82" s="1399"/>
      <c r="C82" s="1402"/>
      <c r="D82" s="227"/>
      <c r="E82" s="227"/>
      <c r="F82" s="227"/>
      <c r="G82" s="227"/>
      <c r="H82" s="227"/>
      <c r="I82" s="1089" t="s">
        <v>507</v>
      </c>
      <c r="J82" s="271"/>
      <c r="K82" s="271"/>
      <c r="L82" s="253"/>
      <c r="M82" s="253"/>
      <c r="N82" s="253"/>
      <c r="O82" s="253"/>
      <c r="P82" s="253"/>
      <c r="Q82" s="255"/>
    </row>
    <row r="83" spans="1:17" ht="20.399999999999999" customHeight="1">
      <c r="A83" s="1396" t="s">
        <v>512</v>
      </c>
      <c r="B83" s="1399" t="s">
        <v>537</v>
      </c>
      <c r="C83" s="1400" t="s">
        <v>506</v>
      </c>
      <c r="D83" s="159"/>
      <c r="E83" s="159"/>
      <c r="F83" s="159"/>
      <c r="G83" s="159">
        <v>45376</v>
      </c>
      <c r="H83" s="284"/>
      <c r="I83" s="285"/>
      <c r="J83" s="263"/>
      <c r="K83" s="263"/>
      <c r="L83" s="273"/>
      <c r="M83" s="263"/>
      <c r="N83" s="263"/>
      <c r="O83" s="273"/>
      <c r="P83" s="263"/>
      <c r="Q83" s="274"/>
    </row>
    <row r="84" spans="1:17" ht="20.399999999999999" customHeight="1">
      <c r="A84" s="1397"/>
      <c r="B84" s="1399"/>
      <c r="C84" s="1401"/>
      <c r="D84" s="160"/>
      <c r="E84" s="160"/>
      <c r="F84" s="160"/>
      <c r="G84" s="160">
        <v>0.70833333333333337</v>
      </c>
      <c r="H84" s="284"/>
      <c r="I84" s="285"/>
      <c r="J84" s="263"/>
      <c r="K84" s="263"/>
      <c r="L84" s="273"/>
      <c r="M84" s="263"/>
      <c r="N84" s="263"/>
      <c r="O84" s="273"/>
      <c r="P84" s="263"/>
      <c r="Q84" s="274"/>
    </row>
    <row r="85" spans="1:17" ht="20.399999999999999" customHeight="1">
      <c r="A85" s="1398"/>
      <c r="B85" s="1399"/>
      <c r="C85" s="1402"/>
      <c r="D85" s="227"/>
      <c r="E85" s="227"/>
      <c r="F85" s="227"/>
      <c r="G85" s="1089" t="s">
        <v>507</v>
      </c>
      <c r="H85" s="284"/>
      <c r="I85" s="285"/>
      <c r="J85" s="263"/>
      <c r="K85" s="263"/>
      <c r="L85" s="273"/>
      <c r="M85" s="263"/>
      <c r="N85" s="263"/>
      <c r="O85" s="273"/>
      <c r="P85" s="263"/>
      <c r="Q85" s="274"/>
    </row>
    <row r="86" spans="1:17" ht="20.399999999999999" customHeight="1">
      <c r="A86" s="1396" t="s">
        <v>509</v>
      </c>
      <c r="B86" s="1399" t="s">
        <v>524</v>
      </c>
      <c r="C86" s="1400" t="s">
        <v>506</v>
      </c>
      <c r="D86" s="159"/>
      <c r="E86" s="159"/>
      <c r="F86" s="159"/>
      <c r="G86" s="166">
        <v>45356</v>
      </c>
      <c r="H86" s="268"/>
      <c r="I86" s="268"/>
      <c r="J86" s="268"/>
      <c r="K86" s="268"/>
      <c r="L86" s="268"/>
      <c r="M86" s="266"/>
      <c r="N86" s="266"/>
      <c r="O86" s="266"/>
      <c r="P86" s="266"/>
      <c r="Q86" s="260"/>
    </row>
    <row r="87" spans="1:17" ht="20.399999999999999" customHeight="1">
      <c r="A87" s="1403"/>
      <c r="B87" s="1399"/>
      <c r="C87" s="1401"/>
      <c r="D87" s="160"/>
      <c r="E87" s="160"/>
      <c r="F87" s="160"/>
      <c r="G87" s="160">
        <v>0.70833333333333337</v>
      </c>
      <c r="H87" s="264"/>
      <c r="I87" s="264"/>
      <c r="J87" s="264"/>
      <c r="K87" s="264"/>
      <c r="L87" s="264"/>
      <c r="M87" s="263"/>
      <c r="N87" s="263"/>
      <c r="O87" s="263"/>
      <c r="P87" s="263"/>
      <c r="Q87" s="265"/>
    </row>
    <row r="88" spans="1:17" ht="20.399999999999999" customHeight="1">
      <c r="A88" s="1404"/>
      <c r="B88" s="1399"/>
      <c r="C88" s="1401"/>
      <c r="D88" s="227"/>
      <c r="E88" s="227"/>
      <c r="F88" s="227"/>
      <c r="G88" s="1089" t="s">
        <v>507</v>
      </c>
      <c r="H88" s="264"/>
      <c r="I88" s="264"/>
      <c r="J88" s="264"/>
      <c r="K88" s="264"/>
      <c r="L88" s="264"/>
      <c r="M88" s="263"/>
      <c r="N88" s="263"/>
      <c r="O88" s="263"/>
      <c r="P88" s="263"/>
      <c r="Q88" s="265"/>
    </row>
    <row r="89" spans="1:17" ht="20.399999999999999" customHeight="1">
      <c r="A89" s="1415" t="s">
        <v>513</v>
      </c>
      <c r="B89" s="1399" t="s">
        <v>538</v>
      </c>
      <c r="C89" s="1400" t="s">
        <v>506</v>
      </c>
      <c r="D89" s="159"/>
      <c r="E89" s="159"/>
      <c r="F89" s="159"/>
      <c r="G89" s="166">
        <v>45356</v>
      </c>
      <c r="H89" s="279"/>
      <c r="I89" s="267"/>
      <c r="J89" s="248"/>
      <c r="K89" s="248"/>
      <c r="L89" s="267"/>
      <c r="M89" s="248"/>
      <c r="N89" s="248"/>
      <c r="O89" s="267"/>
      <c r="P89" s="248"/>
      <c r="Q89" s="250"/>
    </row>
    <row r="90" spans="1:17" ht="20.399999999999999" customHeight="1">
      <c r="A90" s="1419"/>
      <c r="B90" s="1399"/>
      <c r="C90" s="1401"/>
      <c r="D90" s="160"/>
      <c r="E90" s="160"/>
      <c r="F90" s="160"/>
      <c r="G90" s="160">
        <v>0.70833333333333337</v>
      </c>
      <c r="H90" s="281"/>
      <c r="I90" s="249"/>
      <c r="J90" s="251"/>
      <c r="K90" s="251"/>
      <c r="L90" s="249"/>
      <c r="M90" s="251"/>
      <c r="N90" s="251"/>
      <c r="O90" s="249"/>
      <c r="P90" s="251"/>
      <c r="Q90" s="252"/>
    </row>
    <row r="91" spans="1:17" ht="20.399999999999999" customHeight="1">
      <c r="A91" s="1420"/>
      <c r="B91" s="1399"/>
      <c r="C91" s="1402"/>
      <c r="D91" s="227"/>
      <c r="E91" s="227"/>
      <c r="F91" s="227"/>
      <c r="G91" s="1089" t="s">
        <v>507</v>
      </c>
      <c r="H91" s="282"/>
      <c r="I91" s="275"/>
      <c r="J91" s="254"/>
      <c r="K91" s="254"/>
      <c r="L91" s="275"/>
      <c r="M91" s="254"/>
      <c r="N91" s="254"/>
      <c r="O91" s="275"/>
      <c r="P91" s="253"/>
      <c r="Q91" s="255"/>
    </row>
    <row r="92" spans="1:17" ht="20.399999999999999" customHeight="1">
      <c r="A92" s="1415" t="s">
        <v>514</v>
      </c>
      <c r="B92" s="1414" t="s">
        <v>539</v>
      </c>
      <c r="C92" s="1400" t="s">
        <v>506</v>
      </c>
      <c r="D92" s="159"/>
      <c r="E92" s="159"/>
      <c r="F92" s="159">
        <v>45342</v>
      </c>
      <c r="G92" s="1255"/>
      <c r="H92" s="280"/>
      <c r="I92" s="249"/>
      <c r="J92" s="276"/>
      <c r="K92" s="276"/>
      <c r="L92" s="249"/>
      <c r="M92" s="276"/>
      <c r="N92" s="276"/>
      <c r="O92" s="249"/>
      <c r="P92" s="276"/>
      <c r="Q92" s="250"/>
    </row>
    <row r="93" spans="1:17" ht="20.399999999999999" customHeight="1">
      <c r="A93" s="1419"/>
      <c r="B93" s="1414"/>
      <c r="C93" s="1401"/>
      <c r="D93" s="160"/>
      <c r="E93" s="160"/>
      <c r="F93" s="160">
        <v>0.70833333333333337</v>
      </c>
      <c r="G93" s="1255"/>
      <c r="H93" s="281"/>
      <c r="I93" s="249"/>
      <c r="J93" s="251"/>
      <c r="K93" s="251"/>
      <c r="L93" s="249"/>
      <c r="M93" s="251"/>
      <c r="N93" s="251"/>
      <c r="O93" s="249"/>
      <c r="P93" s="251"/>
      <c r="Q93" s="252"/>
    </row>
    <row r="94" spans="1:17" ht="20.399999999999999" customHeight="1">
      <c r="A94" s="1420"/>
      <c r="B94" s="1414"/>
      <c r="C94" s="1402"/>
      <c r="D94" s="227"/>
      <c r="E94" s="227"/>
      <c r="F94" s="1256" t="s">
        <v>507</v>
      </c>
      <c r="G94" s="1257"/>
      <c r="H94" s="282"/>
      <c r="I94" s="275"/>
      <c r="J94" s="254"/>
      <c r="K94" s="254"/>
      <c r="L94" s="275"/>
      <c r="M94" s="254"/>
      <c r="N94" s="254"/>
      <c r="O94" s="275"/>
      <c r="P94" s="253"/>
      <c r="Q94" s="255"/>
    </row>
    <row r="95" spans="1:17" ht="20.399999999999999" customHeight="1">
      <c r="A95" s="1415" t="s">
        <v>514</v>
      </c>
      <c r="B95" s="1414" t="s">
        <v>540</v>
      </c>
      <c r="C95" s="1400" t="s">
        <v>506</v>
      </c>
      <c r="D95" s="159"/>
      <c r="E95" s="159"/>
      <c r="F95" s="166">
        <v>45342</v>
      </c>
      <c r="G95" s="279"/>
      <c r="H95" s="280"/>
      <c r="I95" s="249"/>
      <c r="J95" s="276"/>
      <c r="K95" s="276"/>
      <c r="L95" s="249"/>
      <c r="M95" s="276"/>
      <c r="N95" s="276"/>
      <c r="O95" s="249"/>
      <c r="P95" s="276"/>
      <c r="Q95" s="250"/>
    </row>
    <row r="96" spans="1:17" ht="20.399999999999999" customHeight="1">
      <c r="A96" s="1419"/>
      <c r="B96" s="1414"/>
      <c r="C96" s="1401"/>
      <c r="D96" s="160"/>
      <c r="E96" s="160"/>
      <c r="F96" s="160">
        <v>0.70833333333333337</v>
      </c>
      <c r="G96" s="281"/>
      <c r="H96" s="281"/>
      <c r="I96" s="249"/>
      <c r="J96" s="251"/>
      <c r="K96" s="251"/>
      <c r="L96" s="249"/>
      <c r="M96" s="251"/>
      <c r="N96" s="251"/>
      <c r="O96" s="249"/>
      <c r="P96" s="251"/>
      <c r="Q96" s="252"/>
    </row>
    <row r="97" spans="1:17" ht="20.399999999999999" customHeight="1">
      <c r="A97" s="1420"/>
      <c r="B97" s="1414"/>
      <c r="C97" s="1402"/>
      <c r="D97" s="227"/>
      <c r="E97" s="227"/>
      <c r="F97" s="1089" t="s">
        <v>507</v>
      </c>
      <c r="G97" s="282"/>
      <c r="H97" s="282"/>
      <c r="I97" s="275"/>
      <c r="J97" s="254"/>
      <c r="K97" s="254"/>
      <c r="L97" s="275"/>
      <c r="M97" s="254"/>
      <c r="N97" s="254"/>
      <c r="O97" s="275"/>
      <c r="P97" s="253"/>
      <c r="Q97" s="255"/>
    </row>
    <row r="98" spans="1:17" ht="20.399999999999999" customHeight="1">
      <c r="A98" s="1415" t="s">
        <v>514</v>
      </c>
      <c r="B98" s="1414" t="s">
        <v>541</v>
      </c>
      <c r="C98" s="1400" t="s">
        <v>506</v>
      </c>
      <c r="D98" s="159"/>
      <c r="E98" s="159"/>
      <c r="F98" s="166">
        <v>45342</v>
      </c>
      <c r="G98" s="279"/>
      <c r="H98" s="280"/>
      <c r="I98" s="249"/>
      <c r="J98" s="276"/>
      <c r="K98" s="276"/>
      <c r="L98" s="249"/>
      <c r="M98" s="276"/>
      <c r="N98" s="276"/>
      <c r="O98" s="249"/>
      <c r="P98" s="276"/>
      <c r="Q98" s="250"/>
    </row>
    <row r="99" spans="1:17" ht="20.399999999999999" customHeight="1">
      <c r="A99" s="1419"/>
      <c r="B99" s="1414"/>
      <c r="C99" s="1401"/>
      <c r="D99" s="160"/>
      <c r="E99" s="160"/>
      <c r="F99" s="160">
        <v>0.70833333333333337</v>
      </c>
      <c r="G99" s="281"/>
      <c r="H99" s="281"/>
      <c r="I99" s="249"/>
      <c r="J99" s="251"/>
      <c r="K99" s="251"/>
      <c r="L99" s="249"/>
      <c r="M99" s="251"/>
      <c r="N99" s="251"/>
      <c r="O99" s="249"/>
      <c r="P99" s="251"/>
      <c r="Q99" s="252"/>
    </row>
    <row r="100" spans="1:17" ht="20.399999999999999" customHeight="1">
      <c r="A100" s="1420"/>
      <c r="B100" s="1414"/>
      <c r="C100" s="1402"/>
      <c r="D100" s="227"/>
      <c r="E100" s="227"/>
      <c r="F100" s="1089" t="s">
        <v>507</v>
      </c>
      <c r="G100" s="283"/>
      <c r="H100" s="283"/>
      <c r="I100" s="249"/>
      <c r="J100" s="264"/>
      <c r="K100" s="264"/>
      <c r="L100" s="249"/>
      <c r="M100" s="264"/>
      <c r="N100" s="264"/>
      <c r="O100" s="249"/>
      <c r="P100" s="263"/>
      <c r="Q100" s="274"/>
    </row>
    <row r="101" spans="1:17" ht="20.399999999999999" customHeight="1">
      <c r="A101" s="1424" t="s">
        <v>515</v>
      </c>
      <c r="B101" s="1418" t="s">
        <v>542</v>
      </c>
      <c r="C101" s="1425" t="s">
        <v>516</v>
      </c>
      <c r="D101" s="256"/>
      <c r="E101" s="256"/>
      <c r="F101" s="277"/>
      <c r="G101" s="277"/>
      <c r="H101" s="279"/>
      <c r="I101" s="248"/>
      <c r="J101" s="248"/>
      <c r="K101" s="248"/>
      <c r="L101" s="248"/>
      <c r="M101" s="248"/>
      <c r="N101" s="248"/>
      <c r="O101" s="248"/>
      <c r="P101" s="248"/>
      <c r="Q101" s="1421"/>
    </row>
    <row r="102" spans="1:17" ht="20.399999999999999" customHeight="1">
      <c r="A102" s="1424"/>
      <c r="B102" s="1418"/>
      <c r="C102" s="1425"/>
      <c r="D102" s="257"/>
      <c r="E102" s="257"/>
      <c r="F102" s="286">
        <v>45342</v>
      </c>
      <c r="G102" s="280"/>
      <c r="H102" s="281"/>
      <c r="I102" s="251"/>
      <c r="J102" s="251"/>
      <c r="K102" s="251"/>
      <c r="L102" s="251"/>
      <c r="M102" s="251"/>
      <c r="N102" s="251"/>
      <c r="O102" s="251"/>
      <c r="P102" s="251"/>
      <c r="Q102" s="1422"/>
    </row>
    <row r="103" spans="1:17" ht="20.399999999999999" customHeight="1">
      <c r="A103" s="1424"/>
      <c r="B103" s="1418"/>
      <c r="C103" s="1425"/>
      <c r="D103" s="258"/>
      <c r="E103" s="258"/>
      <c r="F103" s="287">
        <v>0.70833333333333337</v>
      </c>
      <c r="G103" s="281"/>
      <c r="H103" s="283"/>
      <c r="I103" s="264"/>
      <c r="J103" s="264"/>
      <c r="K103" s="264"/>
      <c r="L103" s="264"/>
      <c r="M103" s="264"/>
      <c r="N103" s="264"/>
      <c r="O103" s="264"/>
      <c r="P103" s="264"/>
      <c r="Q103" s="1422"/>
    </row>
    <row r="104" spans="1:17" ht="20.399999999999999" customHeight="1">
      <c r="A104" s="1424"/>
      <c r="B104" s="1418"/>
      <c r="C104" s="1425"/>
      <c r="D104" s="257"/>
      <c r="E104" s="257"/>
      <c r="F104" s="1258" t="s">
        <v>507</v>
      </c>
      <c r="G104" s="283"/>
      <c r="H104" s="278"/>
      <c r="I104" s="278"/>
      <c r="J104" s="278"/>
      <c r="K104" s="278"/>
      <c r="L104" s="278"/>
      <c r="M104" s="278"/>
      <c r="N104" s="278"/>
      <c r="O104" s="278"/>
      <c r="P104" s="278"/>
      <c r="Q104" s="1422"/>
    </row>
    <row r="105" spans="1:17" ht="20.399999999999999" customHeight="1">
      <c r="A105" s="1424"/>
      <c r="B105" s="1418"/>
      <c r="C105" s="1425"/>
      <c r="D105" s="259"/>
      <c r="E105" s="259"/>
      <c r="F105" s="261"/>
      <c r="G105" s="261"/>
      <c r="H105" s="261"/>
      <c r="I105" s="261"/>
      <c r="J105" s="261"/>
      <c r="K105" s="261"/>
      <c r="L105" s="261"/>
      <c r="M105" s="261"/>
      <c r="N105" s="261"/>
      <c r="O105" s="261"/>
      <c r="P105" s="261"/>
      <c r="Q105" s="1423"/>
    </row>
    <row r="106" spans="1:17" ht="20.399999999999999" customHeight="1">
      <c r="A106" s="1415" t="s">
        <v>518</v>
      </c>
      <c r="B106" s="1399" t="s">
        <v>545</v>
      </c>
      <c r="C106" s="1400" t="s">
        <v>506</v>
      </c>
      <c r="D106" s="159"/>
      <c r="E106" s="159"/>
      <c r="F106" s="159"/>
      <c r="G106" s="159">
        <v>45356</v>
      </c>
      <c r="H106" s="280"/>
      <c r="I106" s="249"/>
      <c r="J106" s="276"/>
      <c r="K106" s="276"/>
      <c r="L106" s="249"/>
      <c r="M106" s="276"/>
      <c r="N106" s="276"/>
      <c r="O106" s="249"/>
      <c r="P106" s="276"/>
      <c r="Q106" s="250"/>
    </row>
    <row r="107" spans="1:17" ht="20.399999999999999" customHeight="1">
      <c r="A107" s="1419"/>
      <c r="B107" s="1399"/>
      <c r="C107" s="1401"/>
      <c r="D107" s="160"/>
      <c r="E107" s="160"/>
      <c r="F107" s="160"/>
      <c r="G107" s="160">
        <v>0.70833333333333337</v>
      </c>
      <c r="H107" s="281"/>
      <c r="I107" s="249"/>
      <c r="J107" s="251"/>
      <c r="K107" s="251"/>
      <c r="L107" s="249"/>
      <c r="M107" s="251"/>
      <c r="N107" s="251"/>
      <c r="O107" s="249"/>
      <c r="P107" s="251"/>
      <c r="Q107" s="252"/>
    </row>
    <row r="108" spans="1:17" ht="20.399999999999999" customHeight="1">
      <c r="A108" s="1420"/>
      <c r="B108" s="1399"/>
      <c r="C108" s="1402"/>
      <c r="D108" s="227"/>
      <c r="E108" s="227"/>
      <c r="F108" s="227"/>
      <c r="G108" s="1089" t="s">
        <v>507</v>
      </c>
      <c r="H108" s="282"/>
      <c r="I108" s="275"/>
      <c r="J108" s="254"/>
      <c r="K108" s="254"/>
      <c r="L108" s="275"/>
      <c r="M108" s="254"/>
      <c r="N108" s="254"/>
      <c r="O108" s="275"/>
      <c r="P108" s="253"/>
      <c r="Q108" s="255"/>
    </row>
    <row r="109" spans="1:17" ht="20.399999999999999" customHeight="1">
      <c r="A109" s="1415" t="s">
        <v>517</v>
      </c>
      <c r="B109" s="1399" t="s">
        <v>543</v>
      </c>
      <c r="C109" s="1400" t="s">
        <v>506</v>
      </c>
      <c r="D109" s="159"/>
      <c r="E109" s="159"/>
      <c r="F109" s="159"/>
      <c r="G109" s="280"/>
      <c r="H109" s="159">
        <v>45387</v>
      </c>
      <c r="I109" s="249"/>
      <c r="J109" s="276"/>
      <c r="K109" s="276"/>
      <c r="L109" s="249"/>
      <c r="M109" s="276"/>
      <c r="N109" s="276"/>
      <c r="O109" s="249"/>
      <c r="P109" s="276"/>
      <c r="Q109" s="250"/>
    </row>
    <row r="110" spans="1:17" ht="20.399999999999999" customHeight="1">
      <c r="A110" s="1419"/>
      <c r="B110" s="1399"/>
      <c r="C110" s="1401"/>
      <c r="D110" s="160"/>
      <c r="E110" s="160"/>
      <c r="F110" s="160"/>
      <c r="G110" s="281"/>
      <c r="H110" s="160">
        <v>0.70833333333333337</v>
      </c>
      <c r="I110" s="249"/>
      <c r="J110" s="251"/>
      <c r="K110" s="251"/>
      <c r="L110" s="249"/>
      <c r="M110" s="251"/>
      <c r="N110" s="251"/>
      <c r="O110" s="249"/>
      <c r="P110" s="251"/>
      <c r="Q110" s="252"/>
    </row>
    <row r="111" spans="1:17" ht="20.399999999999999" customHeight="1">
      <c r="A111" s="1420"/>
      <c r="B111" s="1399"/>
      <c r="C111" s="1402"/>
      <c r="D111" s="227"/>
      <c r="E111" s="227"/>
      <c r="F111" s="227"/>
      <c r="G111" s="282"/>
      <c r="H111" s="1361" t="s">
        <v>507</v>
      </c>
      <c r="I111" s="1362"/>
      <c r="J111" s="254"/>
      <c r="K111" s="254"/>
      <c r="L111" s="275"/>
      <c r="M111" s="254"/>
      <c r="N111" s="254"/>
      <c r="O111" s="275"/>
      <c r="P111" s="253"/>
      <c r="Q111" s="255"/>
    </row>
    <row r="112" spans="1:17" ht="20.399999999999999" customHeight="1">
      <c r="A112" s="1415" t="s">
        <v>513</v>
      </c>
      <c r="B112" s="1399" t="s">
        <v>544</v>
      </c>
      <c r="C112" s="1400" t="s">
        <v>506</v>
      </c>
      <c r="D112" s="159"/>
      <c r="E112" s="159"/>
      <c r="F112" s="159"/>
      <c r="G112" s="280"/>
      <c r="H112" s="166">
        <v>45387</v>
      </c>
      <c r="I112" s="249"/>
      <c r="J112" s="276"/>
      <c r="K112" s="276"/>
      <c r="L112" s="249"/>
      <c r="M112" s="276"/>
      <c r="N112" s="276"/>
      <c r="O112" s="249"/>
      <c r="P112" s="276"/>
      <c r="Q112" s="250"/>
    </row>
    <row r="113" spans="1:17" ht="20.399999999999999" customHeight="1">
      <c r="A113" s="1419"/>
      <c r="B113" s="1399"/>
      <c r="C113" s="1401"/>
      <c r="D113" s="160"/>
      <c r="E113" s="160"/>
      <c r="F113" s="160"/>
      <c r="G113" s="281"/>
      <c r="H113" s="160">
        <v>0.70833333333333337</v>
      </c>
      <c r="I113" s="249"/>
      <c r="J113" s="251"/>
      <c r="K113" s="251"/>
      <c r="L113" s="249"/>
      <c r="M113" s="251"/>
      <c r="N113" s="251"/>
      <c r="O113" s="249"/>
      <c r="P113" s="251"/>
      <c r="Q113" s="252"/>
    </row>
    <row r="114" spans="1:17" ht="20.399999999999999" customHeight="1">
      <c r="A114" s="1420"/>
      <c r="B114" s="1399"/>
      <c r="C114" s="1402"/>
      <c r="D114" s="227"/>
      <c r="E114" s="227"/>
      <c r="F114" s="227"/>
      <c r="G114" s="282"/>
      <c r="H114" s="1099" t="s">
        <v>507</v>
      </c>
      <c r="I114" s="275"/>
      <c r="J114" s="254"/>
      <c r="K114" s="254"/>
      <c r="L114" s="275"/>
      <c r="M114" s="254"/>
      <c r="N114" s="254"/>
      <c r="O114" s="275"/>
      <c r="P114" s="253"/>
      <c r="Q114" s="255"/>
    </row>
    <row r="115" spans="1:17" ht="20.399999999999999" customHeight="1">
      <c r="A115" s="1415" t="s">
        <v>519</v>
      </c>
      <c r="B115" s="1399" t="s">
        <v>546</v>
      </c>
      <c r="C115" s="1400" t="s">
        <v>506</v>
      </c>
      <c r="D115" s="159"/>
      <c r="E115" s="159"/>
      <c r="F115" s="159"/>
      <c r="G115" s="159">
        <v>45356</v>
      </c>
      <c r="H115" s="280"/>
      <c r="I115" s="249"/>
      <c r="J115" s="276"/>
      <c r="K115" s="276"/>
      <c r="L115" s="249"/>
      <c r="M115" s="276"/>
      <c r="N115" s="276"/>
      <c r="O115" s="249"/>
      <c r="P115" s="276"/>
      <c r="Q115" s="250"/>
    </row>
    <row r="116" spans="1:17" ht="20.399999999999999" customHeight="1">
      <c r="A116" s="1419"/>
      <c r="B116" s="1399"/>
      <c r="C116" s="1401"/>
      <c r="D116" s="160"/>
      <c r="E116" s="160"/>
      <c r="F116" s="160"/>
      <c r="G116" s="160">
        <v>0.70833333333333337</v>
      </c>
      <c r="H116" s="281"/>
      <c r="I116" s="249"/>
      <c r="J116" s="251"/>
      <c r="K116" s="251"/>
      <c r="L116" s="249"/>
      <c r="M116" s="251"/>
      <c r="N116" s="251"/>
      <c r="O116" s="249"/>
      <c r="P116" s="251"/>
      <c r="Q116" s="252"/>
    </row>
    <row r="117" spans="1:17" ht="20.399999999999999" customHeight="1">
      <c r="A117" s="1420"/>
      <c r="B117" s="1399"/>
      <c r="C117" s="1402"/>
      <c r="D117" s="227"/>
      <c r="E117" s="227"/>
      <c r="F117" s="227"/>
      <c r="G117" s="1089" t="s">
        <v>507</v>
      </c>
      <c r="H117" s="282"/>
      <c r="I117" s="275"/>
      <c r="J117" s="254"/>
      <c r="K117" s="254"/>
      <c r="L117" s="275"/>
      <c r="M117" s="254"/>
      <c r="N117" s="254"/>
      <c r="O117" s="275"/>
      <c r="P117" s="253"/>
      <c r="Q117" s="255"/>
    </row>
    <row r="118" spans="1:17" ht="20.399999999999999" customHeight="1">
      <c r="A118" s="1415" t="s">
        <v>519</v>
      </c>
      <c r="B118" s="1399" t="s">
        <v>547</v>
      </c>
      <c r="C118" s="1400" t="s">
        <v>506</v>
      </c>
      <c r="D118" s="159"/>
      <c r="E118" s="159"/>
      <c r="F118" s="159"/>
      <c r="G118" s="166">
        <v>45356</v>
      </c>
      <c r="H118" s="280"/>
      <c r="I118" s="249"/>
      <c r="J118" s="276"/>
      <c r="K118" s="276"/>
      <c r="L118" s="249"/>
      <c r="M118" s="276"/>
      <c r="N118" s="276"/>
      <c r="O118" s="249"/>
      <c r="P118" s="276"/>
      <c r="Q118" s="250"/>
    </row>
    <row r="119" spans="1:17" ht="20.399999999999999" customHeight="1">
      <c r="A119" s="1419"/>
      <c r="B119" s="1399"/>
      <c r="C119" s="1401"/>
      <c r="D119" s="160"/>
      <c r="E119" s="160"/>
      <c r="F119" s="160"/>
      <c r="G119" s="160">
        <v>0.70833333333333337</v>
      </c>
      <c r="H119" s="281"/>
      <c r="I119" s="249"/>
      <c r="J119" s="251"/>
      <c r="K119" s="251"/>
      <c r="L119" s="249"/>
      <c r="M119" s="251"/>
      <c r="N119" s="251"/>
      <c r="O119" s="249"/>
      <c r="P119" s="251"/>
      <c r="Q119" s="252"/>
    </row>
    <row r="120" spans="1:17" ht="20.399999999999999" customHeight="1">
      <c r="A120" s="1420"/>
      <c r="B120" s="1399"/>
      <c r="C120" s="1402"/>
      <c r="D120" s="227"/>
      <c r="E120" s="227"/>
      <c r="F120" s="227"/>
      <c r="G120" s="1089" t="s">
        <v>507</v>
      </c>
      <c r="H120" s="282"/>
      <c r="I120" s="275"/>
      <c r="J120" s="254"/>
      <c r="K120" s="254"/>
      <c r="L120" s="275"/>
      <c r="M120" s="254"/>
      <c r="N120" s="254"/>
      <c r="O120" s="275"/>
      <c r="P120" s="253"/>
      <c r="Q120" s="255"/>
    </row>
    <row r="121" spans="1:17" ht="20.399999999999999" customHeight="1">
      <c r="A121" s="2288" t="s">
        <v>513</v>
      </c>
      <c r="B121" s="2349" t="s">
        <v>2172</v>
      </c>
      <c r="C121" s="2285" t="s">
        <v>506</v>
      </c>
      <c r="D121" s="159"/>
      <c r="E121" s="159"/>
      <c r="F121" s="159"/>
      <c r="G121" s="166"/>
      <c r="H121" s="280"/>
      <c r="I121" s="249"/>
      <c r="J121" s="276"/>
      <c r="K121" s="276"/>
      <c r="L121" s="249"/>
      <c r="M121" s="276"/>
      <c r="N121" s="276"/>
      <c r="O121" s="249"/>
      <c r="P121" s="276"/>
      <c r="Q121" s="250"/>
    </row>
    <row r="122" spans="1:17" ht="20.399999999999999" customHeight="1">
      <c r="A122" s="1419"/>
      <c r="B122" s="2350"/>
      <c r="C122" s="2286"/>
      <c r="D122" s="160" t="s">
        <v>2207</v>
      </c>
      <c r="E122" s="160"/>
      <c r="F122" s="160"/>
      <c r="G122" s="160"/>
      <c r="H122" s="281"/>
      <c r="I122" s="249"/>
      <c r="J122" s="251"/>
      <c r="K122" s="251"/>
      <c r="L122" s="249"/>
      <c r="M122" s="251"/>
      <c r="N122" s="251"/>
      <c r="O122" s="249"/>
      <c r="P122" s="251"/>
      <c r="Q122" s="252"/>
    </row>
    <row r="123" spans="1:17" ht="20.399999999999999" customHeight="1">
      <c r="A123" s="1420"/>
      <c r="B123" s="2351"/>
      <c r="C123" s="2287"/>
      <c r="D123" s="2290" t="s">
        <v>2208</v>
      </c>
      <c r="E123" s="227"/>
      <c r="F123" s="227"/>
      <c r="G123" s="2289"/>
      <c r="H123" s="282"/>
      <c r="I123" s="275"/>
      <c r="J123" s="254"/>
      <c r="K123" s="254"/>
      <c r="L123" s="275"/>
      <c r="M123" s="254"/>
      <c r="N123" s="254"/>
      <c r="O123" s="275"/>
      <c r="P123" s="253"/>
      <c r="Q123" s="255"/>
    </row>
    <row r="124" spans="1:17" ht="21.6" customHeight="1">
      <c r="A124" s="2327" t="s">
        <v>502</v>
      </c>
      <c r="B124" s="2352" t="s">
        <v>2206</v>
      </c>
      <c r="C124" s="1395" t="s">
        <v>508</v>
      </c>
      <c r="D124" s="228"/>
      <c r="E124" s="1100"/>
      <c r="F124" s="228"/>
      <c r="G124" s="166"/>
      <c r="H124" s="166">
        <v>45407</v>
      </c>
      <c r="I124" s="166"/>
      <c r="J124" s="166"/>
      <c r="K124" s="166">
        <v>45498</v>
      </c>
      <c r="L124" s="166"/>
      <c r="M124" s="159"/>
      <c r="N124" s="159">
        <v>45590</v>
      </c>
      <c r="O124" s="159"/>
      <c r="P124" s="159"/>
      <c r="Q124" s="17"/>
    </row>
    <row r="125" spans="1:17" ht="21.6" customHeight="1">
      <c r="A125" s="2328"/>
      <c r="B125" s="2353"/>
      <c r="C125" s="1393"/>
      <c r="D125" s="226"/>
      <c r="E125" s="1101"/>
      <c r="F125" s="226"/>
      <c r="G125" s="161"/>
      <c r="H125" s="160">
        <v>0.70833333333333337</v>
      </c>
      <c r="I125" s="160"/>
      <c r="J125" s="160"/>
      <c r="K125" s="161">
        <v>0.70833333333333337</v>
      </c>
      <c r="L125" s="160"/>
      <c r="M125" s="161"/>
      <c r="N125" s="160">
        <v>0.70833333333333337</v>
      </c>
      <c r="O125" s="161"/>
      <c r="P125" s="162"/>
      <c r="Q125" s="18"/>
    </row>
    <row r="126" spans="1:17" ht="21.6" customHeight="1">
      <c r="A126" s="2328"/>
      <c r="B126" s="2353"/>
      <c r="C126" s="2341"/>
      <c r="D126" s="231"/>
      <c r="E126" s="1089"/>
      <c r="F126" s="229"/>
      <c r="G126" s="157"/>
      <c r="H126" s="1099" t="s">
        <v>468</v>
      </c>
      <c r="I126" s="157"/>
      <c r="J126" s="157"/>
      <c r="K126" s="1099" t="s">
        <v>469</v>
      </c>
      <c r="L126" s="157"/>
      <c r="M126" s="157"/>
      <c r="N126" s="158" t="s">
        <v>470</v>
      </c>
      <c r="O126" s="157"/>
      <c r="P126" s="157"/>
      <c r="Q126" s="19"/>
    </row>
    <row r="127" spans="1:17" ht="21.6" customHeight="1">
      <c r="A127" s="2343" t="s">
        <v>502</v>
      </c>
      <c r="B127" s="1414" t="s">
        <v>2256</v>
      </c>
      <c r="C127" s="2344" t="s">
        <v>508</v>
      </c>
      <c r="D127" s="230"/>
      <c r="E127" s="1102"/>
      <c r="F127" s="228"/>
      <c r="G127" s="166"/>
      <c r="H127" s="166">
        <v>45407</v>
      </c>
      <c r="I127" s="166"/>
      <c r="J127" s="166"/>
      <c r="K127" s="166">
        <v>45498</v>
      </c>
      <c r="L127" s="166"/>
      <c r="M127" s="159"/>
      <c r="N127" s="159">
        <v>45590</v>
      </c>
      <c r="O127" s="159"/>
      <c r="P127" s="159"/>
      <c r="Q127" s="17"/>
    </row>
    <row r="128" spans="1:17" ht="21.6" customHeight="1">
      <c r="A128" s="2343"/>
      <c r="B128" s="2354"/>
      <c r="C128" s="2344"/>
      <c r="D128" s="226"/>
      <c r="E128" s="1101"/>
      <c r="F128" s="226"/>
      <c r="G128" s="161"/>
      <c r="H128" s="160">
        <v>0.70833333333333337</v>
      </c>
      <c r="I128" s="160"/>
      <c r="J128" s="160"/>
      <c r="K128" s="161">
        <v>0.70833333333333337</v>
      </c>
      <c r="L128" s="160"/>
      <c r="M128" s="161"/>
      <c r="N128" s="160">
        <v>0.70833333333333337</v>
      </c>
      <c r="O128" s="161"/>
      <c r="P128" s="162"/>
      <c r="Q128" s="18"/>
    </row>
    <row r="129" spans="1:17" ht="21.6" customHeight="1">
      <c r="A129" s="2343"/>
      <c r="B129" s="2354"/>
      <c r="C129" s="2344"/>
      <c r="D129" s="231"/>
      <c r="E129" s="1089"/>
      <c r="F129" s="229"/>
      <c r="G129" s="157"/>
      <c r="H129" s="1099" t="s">
        <v>468</v>
      </c>
      <c r="I129" s="157"/>
      <c r="J129" s="157"/>
      <c r="K129" s="1099" t="s">
        <v>469</v>
      </c>
      <c r="L129" s="157"/>
      <c r="M129" s="157"/>
      <c r="N129" s="158" t="s">
        <v>470</v>
      </c>
      <c r="O129" s="157"/>
      <c r="P129" s="157"/>
      <c r="Q129" s="19"/>
    </row>
    <row r="130" spans="1:17" ht="25.95" customHeight="1">
      <c r="A130" s="2343" t="s">
        <v>502</v>
      </c>
      <c r="B130" s="2355" t="s">
        <v>2257</v>
      </c>
      <c r="C130" s="2356" t="s">
        <v>508</v>
      </c>
      <c r="D130" s="230"/>
      <c r="E130" s="1102"/>
      <c r="F130" s="228"/>
      <c r="G130" s="166"/>
      <c r="H130" s="166">
        <v>45407</v>
      </c>
      <c r="I130" s="166"/>
      <c r="J130" s="166"/>
      <c r="K130" s="166">
        <v>45498</v>
      </c>
      <c r="L130" s="166"/>
      <c r="M130" s="159"/>
      <c r="N130" s="159">
        <v>45590</v>
      </c>
      <c r="O130" s="159"/>
      <c r="P130" s="159"/>
      <c r="Q130" s="17"/>
    </row>
    <row r="131" spans="1:17" ht="25.95" customHeight="1">
      <c r="A131" s="2343"/>
      <c r="B131" s="2357"/>
      <c r="C131" s="2356"/>
      <c r="D131" s="226"/>
      <c r="E131" s="1101"/>
      <c r="F131" s="226"/>
      <c r="G131" s="161"/>
      <c r="H131" s="160">
        <v>0.70833333333333337</v>
      </c>
      <c r="I131" s="160"/>
      <c r="J131" s="160"/>
      <c r="K131" s="161">
        <v>0.70833333333333337</v>
      </c>
      <c r="L131" s="160"/>
      <c r="M131" s="161"/>
      <c r="N131" s="160">
        <v>0.70833333333333337</v>
      </c>
      <c r="O131" s="161"/>
      <c r="P131" s="162"/>
      <c r="Q131" s="18"/>
    </row>
    <row r="132" spans="1:17" ht="25.95" customHeight="1">
      <c r="A132" s="2343"/>
      <c r="B132" s="2358"/>
      <c r="C132" s="2356"/>
      <c r="D132" s="231"/>
      <c r="E132" s="1089"/>
      <c r="F132" s="229"/>
      <c r="G132" s="157"/>
      <c r="H132" s="1099" t="s">
        <v>468</v>
      </c>
      <c r="I132" s="157"/>
      <c r="J132" s="157"/>
      <c r="K132" s="1099" t="s">
        <v>469</v>
      </c>
      <c r="L132" s="157"/>
      <c r="M132" s="157"/>
      <c r="N132" s="158" t="s">
        <v>470</v>
      </c>
      <c r="O132" s="157"/>
      <c r="P132" s="157"/>
      <c r="Q132" s="19"/>
    </row>
    <row r="133" spans="1:17" ht="21.6" customHeight="1">
      <c r="A133" s="2413" t="s">
        <v>502</v>
      </c>
      <c r="B133" s="2414" t="s">
        <v>2276</v>
      </c>
      <c r="C133" s="1395" t="s">
        <v>508</v>
      </c>
      <c r="D133" s="228"/>
      <c r="E133" s="1100"/>
      <c r="F133" s="228"/>
      <c r="G133" s="166"/>
      <c r="H133" s="166">
        <v>45407</v>
      </c>
      <c r="I133" s="166"/>
      <c r="J133" s="166"/>
      <c r="K133" s="166">
        <v>45498</v>
      </c>
      <c r="L133" s="166"/>
      <c r="M133" s="159"/>
      <c r="N133" s="159">
        <v>45590</v>
      </c>
      <c r="O133" s="159"/>
      <c r="P133" s="159"/>
      <c r="Q133" s="17"/>
    </row>
    <row r="134" spans="1:17" ht="21.6" customHeight="1">
      <c r="A134" s="2328"/>
      <c r="B134" s="2415"/>
      <c r="C134" s="1393"/>
      <c r="D134" s="226"/>
      <c r="E134" s="1101"/>
      <c r="F134" s="226"/>
      <c r="G134" s="161"/>
      <c r="H134" s="160">
        <v>0.70833333333333337</v>
      </c>
      <c r="I134" s="160"/>
      <c r="J134" s="160"/>
      <c r="K134" s="2345">
        <v>0.70833333333333337</v>
      </c>
      <c r="L134" s="160"/>
      <c r="M134" s="161"/>
      <c r="N134" s="160">
        <v>0.70833333333333337</v>
      </c>
      <c r="O134" s="161"/>
      <c r="P134" s="162"/>
      <c r="Q134" s="18"/>
    </row>
    <row r="135" spans="1:17" ht="21.6" customHeight="1">
      <c r="A135" s="2416"/>
      <c r="B135" s="2417"/>
      <c r="C135" s="1394"/>
      <c r="D135" s="231"/>
      <c r="E135" s="1089"/>
      <c r="F135" s="229"/>
      <c r="G135" s="157"/>
      <c r="H135" s="1099" t="s">
        <v>468</v>
      </c>
      <c r="I135" s="157"/>
      <c r="J135" s="157"/>
      <c r="K135" s="1099" t="s">
        <v>469</v>
      </c>
      <c r="L135" s="157"/>
      <c r="M135" s="157"/>
      <c r="N135" s="158" t="s">
        <v>470</v>
      </c>
      <c r="O135" s="157"/>
      <c r="P135" s="157"/>
      <c r="Q135" s="19"/>
    </row>
    <row r="136" spans="1:17" ht="21.6" customHeight="1">
      <c r="A136" s="2328" t="s">
        <v>502</v>
      </c>
      <c r="B136" s="2421" t="s">
        <v>2277</v>
      </c>
      <c r="C136" s="2342" t="s">
        <v>508</v>
      </c>
      <c r="D136" s="230"/>
      <c r="E136" s="1102"/>
      <c r="F136" s="228"/>
      <c r="G136" s="166"/>
      <c r="H136" s="166">
        <v>45407</v>
      </c>
      <c r="I136" s="166"/>
      <c r="J136" s="166"/>
      <c r="K136" s="166">
        <v>45498</v>
      </c>
      <c r="L136" s="166"/>
      <c r="M136" s="159"/>
      <c r="N136" s="159">
        <v>45590</v>
      </c>
      <c r="O136" s="159"/>
      <c r="P136" s="159"/>
      <c r="Q136" s="17"/>
    </row>
    <row r="137" spans="1:17" ht="21.6" customHeight="1">
      <c r="A137" s="2328"/>
      <c r="B137" s="2422"/>
      <c r="C137" s="1393"/>
      <c r="D137" s="226"/>
      <c r="E137" s="1101"/>
      <c r="F137" s="226"/>
      <c r="G137" s="161"/>
      <c r="H137" s="160">
        <v>0.70833333333333337</v>
      </c>
      <c r="I137" s="160"/>
      <c r="J137" s="160"/>
      <c r="K137" s="2345">
        <v>0.70833333333333337</v>
      </c>
      <c r="L137" s="160"/>
      <c r="M137" s="161"/>
      <c r="N137" s="160">
        <v>0.70833333333333337</v>
      </c>
      <c r="O137" s="161"/>
      <c r="P137" s="162"/>
      <c r="Q137" s="18"/>
    </row>
    <row r="138" spans="1:17" ht="21.6" customHeight="1">
      <c r="A138" s="2329"/>
      <c r="B138" s="2423"/>
      <c r="C138" s="1394"/>
      <c r="D138" s="2424"/>
      <c r="E138" s="1089"/>
      <c r="F138" s="229"/>
      <c r="G138" s="157"/>
      <c r="H138" s="2420" t="s">
        <v>468</v>
      </c>
      <c r="I138" s="157"/>
      <c r="J138" s="157"/>
      <c r="K138" s="1099" t="s">
        <v>469</v>
      </c>
      <c r="L138" s="157"/>
      <c r="M138" s="157"/>
      <c r="N138" s="158" t="s">
        <v>470</v>
      </c>
      <c r="O138" s="157"/>
      <c r="P138" s="157"/>
      <c r="Q138" s="19"/>
    </row>
    <row r="139" spans="1:17" ht="25.95" customHeight="1">
      <c r="A139" s="2327" t="s">
        <v>502</v>
      </c>
      <c r="B139" s="2421" t="s">
        <v>2278</v>
      </c>
      <c r="C139" s="2342" t="s">
        <v>508</v>
      </c>
      <c r="D139" s="228"/>
      <c r="E139" s="1102"/>
      <c r="F139" s="228"/>
      <c r="G139" s="166"/>
      <c r="H139" s="166">
        <v>45407</v>
      </c>
      <c r="I139" s="166"/>
      <c r="J139" s="166"/>
      <c r="K139" s="166">
        <v>45498</v>
      </c>
      <c r="L139" s="166"/>
      <c r="M139" s="159"/>
      <c r="N139" s="159">
        <v>45590</v>
      </c>
      <c r="O139" s="159"/>
      <c r="P139" s="159"/>
      <c r="Q139" s="17"/>
    </row>
    <row r="140" spans="1:17" ht="25.95" customHeight="1">
      <c r="A140" s="2328"/>
      <c r="B140" s="2422"/>
      <c r="C140" s="1393"/>
      <c r="D140" s="226"/>
      <c r="E140" s="1101"/>
      <c r="F140" s="226"/>
      <c r="G140" s="161"/>
      <c r="H140" s="160">
        <v>0.70833333333333337</v>
      </c>
      <c r="I140" s="160"/>
      <c r="J140" s="160"/>
      <c r="K140" s="2345">
        <v>0.70833333333333337</v>
      </c>
      <c r="L140" s="160"/>
      <c r="M140" s="161"/>
      <c r="N140" s="160">
        <v>0.70833333333333337</v>
      </c>
      <c r="O140" s="161"/>
      <c r="P140" s="162"/>
      <c r="Q140" s="18"/>
    </row>
    <row r="141" spans="1:17" ht="25.95" customHeight="1">
      <c r="A141" s="2329"/>
      <c r="B141" s="2423"/>
      <c r="C141" s="1394"/>
      <c r="D141" s="231"/>
      <c r="E141" s="1089"/>
      <c r="F141" s="229"/>
      <c r="G141" s="157"/>
      <c r="H141" s="1099" t="s">
        <v>468</v>
      </c>
      <c r="I141" s="2346"/>
      <c r="J141" s="2346"/>
      <c r="K141" s="1099" t="s">
        <v>469</v>
      </c>
      <c r="L141" s="157"/>
      <c r="M141" s="157"/>
      <c r="N141" s="158" t="s">
        <v>470</v>
      </c>
      <c r="O141" s="157"/>
      <c r="P141" s="157"/>
      <c r="Q141" s="19"/>
    </row>
  </sheetData>
  <sheetProtection selectLockedCells="1" selectUnlockedCells="1"/>
  <mergeCells count="143">
    <mergeCell ref="A139:A141"/>
    <mergeCell ref="B139:B141"/>
    <mergeCell ref="C139:C141"/>
    <mergeCell ref="A130:A132"/>
    <mergeCell ref="B130:B132"/>
    <mergeCell ref="C130:C132"/>
    <mergeCell ref="A133:A135"/>
    <mergeCell ref="B133:B135"/>
    <mergeCell ref="C133:C135"/>
    <mergeCell ref="A136:A138"/>
    <mergeCell ref="B136:B138"/>
    <mergeCell ref="C136:C138"/>
    <mergeCell ref="A121:A123"/>
    <mergeCell ref="B121:B123"/>
    <mergeCell ref="C121:C123"/>
    <mergeCell ref="A124:A126"/>
    <mergeCell ref="B124:B126"/>
    <mergeCell ref="C124:C126"/>
    <mergeCell ref="A127:A129"/>
    <mergeCell ref="B127:B129"/>
    <mergeCell ref="C127:C129"/>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28" location="'113-1季-停車位-身心障礙'!A1" display="(113年第1季)" xr:uid="{504E14EE-2E4D-4CC5-8537-1C74A26B885A}"/>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 ref="K13" location="'11306公庫收支'!A1" display="(113年6月)" xr:uid="{47311FB5-BB1B-4FF0-A4A5-013BEFFF3BD4}"/>
    <hyperlink ref="K16" location="'11306資源回收'!Print_Area" display="(113年6月)" xr:uid="{2FCECCE1-8F13-411D-9D7D-86059146E0F0}"/>
    <hyperlink ref="K19" location="'11306垃圾廚餘'!Print_Area" display="(113年6月)" xr:uid="{582F48B6-4328-4CBB-B72B-A8FAFECECAFE}"/>
    <hyperlink ref="K22" location="'113-2季-停車位-區內路外'!Print_Area" display="(113年第2季)" xr:uid="{C0573064-877D-4A6E-BD49-058A2A46B57F}"/>
    <hyperlink ref="K25" location="'113-2季-停車位-區外路外 '!Print_Area" display="(113年第2季)" xr:uid="{AFA2A142-2605-4DEB-B468-98848FD12CCA}"/>
    <hyperlink ref="K28" location="'113-2季-停車位-身心障礙'!Print_Area" display="(113年第2季)" xr:uid="{3201A3C6-4991-42F3-A4E4-C3546D0A1E35}"/>
    <hyperlink ref="L31" location="'113-2季-獨居老人'!Print_Area" display="(113年第2季)" xr:uid="{8C3D642B-978D-485E-8F09-97AE5C2E9777}"/>
    <hyperlink ref="L13" location="'11307公庫收支 '!A1" display="(113年7月)" xr:uid="{E4A659E7-2FF2-4D9F-8B7C-AB90225751C1}"/>
    <hyperlink ref="L16" location="'11307資源回收'!A1" display="(113年7月)" xr:uid="{0EF81B4E-B9A1-4FE4-BA2E-58F74B2143A6}"/>
    <hyperlink ref="L19" location="'11307垃圾廚餘 '!A1" display="(113年7月)" xr:uid="{84B31039-4B47-4369-9DAC-208BE7A3A8F5}"/>
    <hyperlink ref="L40" location="'11306垃圾回收車輛'!Print_Area" display="(113年上半年度)" xr:uid="{11BC0F9C-2E17-4A08-B681-8303C7C91616}"/>
    <hyperlink ref="L37" location="'11306環保人員'!Print_Area" display="(113年上半年度)" xr:uid="{8BBD0A1B-18E0-4A9B-8EA7-212386227394}"/>
    <hyperlink ref="M13" location="'11308公庫收支'!Print_Area" display="(113年8月)" xr:uid="{6AFCC969-F714-4F6E-A4BF-CB060744094D}"/>
    <hyperlink ref="M16" location="'11308資源回收'!Print_Area" display="(113年8月)" xr:uid="{8AF9BA3D-7476-4CD8-9EBA-38A05CF65F85}"/>
    <hyperlink ref="M19" location="'11308垃圾廚餘'!A1" display="(113年8月)" xr:uid="{1E2489E4-2BBC-40C2-B525-67E56442B4C8}"/>
    <hyperlink ref="B121:B123" location="'背景說明(森林災害報告) '!A1" display="森林災害報告" xr:uid="{59B43301-B407-47E9-AF2C-068762AED6D6}"/>
    <hyperlink ref="H126" location="'113-1季-停車位-路邊停車位'!A1" display="(113年第1季)" xr:uid="{FA33E441-97F3-4B63-9DBF-7B52A97A03A7}"/>
    <hyperlink ref="H129" location="'113-1季-停車位-區內路外身心障礙者專用停車位'!Print_Area" display="(113年第1季)" xr:uid="{C6087BE0-76EE-4B23-8ADF-5E9A4E6C5C33}"/>
    <hyperlink ref="K126" location="'113-2季-停車位-路邊停車位 '!A1" display="(113年第2季)" xr:uid="{29983F3E-7524-4D6B-881E-A666B6AE526C}"/>
    <hyperlink ref="K129" location="'113-2季-停車位-區內路外身心障礙者專用停車位'!Print_Area" display="(113年第2季)" xr:uid="{64701B6C-18DB-4314-A742-5695B6ED54A9}"/>
    <hyperlink ref="B124:B126" location="'背景說明(停車位-路邊停車位) '!A1" display="'背景說明(停車位-路邊停車位) '!A1" xr:uid="{DB075858-4967-4D71-B79D-A4AEC1FDB6CD}"/>
    <hyperlink ref="B127:B129" location="'背景說明(停車位-區內路外身心障礙者) '!A1" display="'背景說明(停車位-區內路外身心障礙者) '!A1" xr:uid="{1B41786E-1168-4282-9558-3E4C7BE58C63}"/>
    <hyperlink ref="B130:B132" location="'背景說明(停車位-路邊身心障礙者專用停車位)  '!A1" display="'背景說明(停車位-路邊身心障礙者專用停車位)  '!A1" xr:uid="{F8070B3D-519A-4854-A0B7-B9CED9D94A4F}"/>
    <hyperlink ref="H132" location="'113-1季-路邊身心障礙者專用停車位'!Print_Area" display="(113年第1季)" xr:uid="{9C6FB663-2B8F-4CA0-A5FF-43A3CD593878}"/>
    <hyperlink ref="K132" location="'113-2季-路邊身心障礙者專用停車位'!Print_Area" display="(113年第2季)" xr:uid="{04E1C313-F012-4458-A24D-B2D96B9C9442}"/>
    <hyperlink ref="B133:B135" location="'背景說明(停車位-區內路外電動車專用停車位)'!A1" display="'背景說明(停車位-區內路外電動車專用停車位)'!A1" xr:uid="{40C3FB17-CCEE-4ECF-8C96-8F6496E1BA75}"/>
    <hyperlink ref="H135" location="'113-1季-區內路外電動車專用停車位'!A1" display="(113年第1季)" xr:uid="{D0C11436-0371-4E8C-BB0F-AD3204D80911}"/>
    <hyperlink ref="K135" location="'113-2季-區內路外電動車專用停車位'!A1" display="(113年第2季)" xr:uid="{D1C8EEF8-D7E0-43DC-9146-1F6C032D4E08}"/>
    <hyperlink ref="B136:B138" location="'背景說明(停車位-區外路外電動車專用停車位)'!__xlnm.Print_Area" display="'背景說明(停車位-區外路外電動車專用停車位)'!__xlnm.Print_Area" xr:uid="{C8DAA7B5-4547-4CC7-BCF4-05FCF74AEFAD}"/>
    <hyperlink ref="H138" location="'113-1季-區外路外電動車專用停車位'!A1" display="(113年第1季)" xr:uid="{D30A3815-5A5B-4061-AD1C-05551864C95A}"/>
    <hyperlink ref="K138" location="'113-2季-區外路外電動車專用停車位'!A1" display="(113年第2季)" xr:uid="{6D1BAB40-862E-4617-975C-67BC83558C78}"/>
    <hyperlink ref="B139:B141" location="'背景說明(停車位-路邊電動車專用停車位) '!A1" display="'背景說明(停車位-路邊電動車專用停車位) '!A1" xr:uid="{AAD79B2A-A9C9-4093-AD50-435C0E7517AB}"/>
    <hyperlink ref="H141" location="'113-1季-路邊電動車專用停車位'!A1" display="(113年第1季)" xr:uid="{C795D009-B5E4-4BAD-97A7-71A5C0BC3120}"/>
    <hyperlink ref="K141" location="'113-2季-路邊電動車專用停車位'!A1" display="(113年第2季)" xr:uid="{C5AB2544-F587-44F9-9B22-8900BD82B560}"/>
  </hyperlinks>
  <printOptions horizontalCentered="1"/>
  <pageMargins left="0.25" right="0.25" top="0.75" bottom="0.75" header="0.3" footer="0.3"/>
  <pageSetup paperSize="9" scale="24" firstPageNumber="0" orientation="portrait"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1" t="s">
        <v>975</v>
      </c>
      <c r="B1" s="4" t="s">
        <v>6</v>
      </c>
    </row>
    <row r="2" spans="1:2" ht="19.8">
      <c r="A2" s="5" t="s">
        <v>7</v>
      </c>
    </row>
    <row r="3" spans="1:2" ht="19.8">
      <c r="A3" s="5" t="s">
        <v>988</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1014</v>
      </c>
    </row>
    <row r="13" spans="1:2" ht="19.8">
      <c r="A13" s="201" t="s">
        <v>11</v>
      </c>
    </row>
    <row r="14" spans="1:2" ht="19.8">
      <c r="A14" s="214" t="s">
        <v>473</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976</v>
      </c>
      <c r="B1" s="4" t="s">
        <v>6</v>
      </c>
    </row>
    <row r="2" spans="1:2" ht="19.8">
      <c r="A2" s="14" t="s">
        <v>974</v>
      </c>
    </row>
    <row r="3" spans="1:2" ht="19.8">
      <c r="A3" s="14" t="s">
        <v>989</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14" t="s">
        <v>974</v>
      </c>
    </row>
    <row r="3" spans="1:2" ht="19.8">
      <c r="A3" s="14" t="s">
        <v>990</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15" t="s">
        <v>11</v>
      </c>
    </row>
    <row r="14" spans="1:2" ht="19.8">
      <c r="A14" s="199" t="s">
        <v>474</v>
      </c>
    </row>
    <row r="15" spans="1:2" ht="19.8">
      <c r="A15" s="200" t="s">
        <v>475</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2" t="s">
        <v>978</v>
      </c>
      <c r="B1" s="4" t="s">
        <v>6</v>
      </c>
    </row>
    <row r="2" spans="1:2" ht="19.8">
      <c r="A2" s="5" t="s">
        <v>224</v>
      </c>
    </row>
    <row r="3" spans="1:2" ht="19.8">
      <c r="A3" s="5" t="s">
        <v>991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482</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979</v>
      </c>
      <c r="B1" s="4" t="s">
        <v>6</v>
      </c>
    </row>
    <row r="2" spans="1:2" ht="19.8">
      <c r="A2" s="5" t="s">
        <v>224</v>
      </c>
    </row>
    <row r="3" spans="1:2" ht="19.8">
      <c r="A3" s="5" t="s">
        <v>992</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476</v>
      </c>
    </row>
    <row r="15" spans="1:2" ht="19.8">
      <c r="A15" s="8" t="s">
        <v>477</v>
      </c>
    </row>
    <row r="16" spans="1:2" ht="19.8">
      <c r="A16" s="7" t="s">
        <v>13</v>
      </c>
    </row>
    <row r="17" spans="1:1" ht="178.2">
      <c r="A17" s="8" t="s">
        <v>478</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D04C-E92D-49A9-B345-257047B26E49}">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2190</v>
      </c>
      <c r="B1" s="4" t="s">
        <v>6</v>
      </c>
    </row>
    <row r="2" spans="1:2" ht="19.8">
      <c r="A2" s="5" t="s">
        <v>224</v>
      </c>
    </row>
    <row r="3" spans="1:2" ht="19.8">
      <c r="A3" s="5" t="s">
        <v>2191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2196</v>
      </c>
    </row>
    <row r="15" spans="1:2" ht="16.2" customHeight="1">
      <c r="A15" s="8" t="s">
        <v>2195</v>
      </c>
    </row>
    <row r="16" spans="1:2" ht="19.8">
      <c r="A16" s="7" t="s">
        <v>2197</v>
      </c>
    </row>
    <row r="17" spans="1:1" ht="19.8">
      <c r="A17" s="8" t="s">
        <v>2198</v>
      </c>
    </row>
    <row r="18" spans="1:1" ht="19.8">
      <c r="A18" s="7" t="s">
        <v>2199</v>
      </c>
    </row>
    <row r="19" spans="1:1" ht="19.8">
      <c r="A19" s="8" t="s">
        <v>2200</v>
      </c>
    </row>
    <row r="20" spans="1:1" ht="19.8">
      <c r="A20" s="7" t="s">
        <v>2201</v>
      </c>
    </row>
    <row r="21" spans="1:1" ht="19.8">
      <c r="A21" s="7" t="s">
        <v>2202</v>
      </c>
    </row>
    <row r="22" spans="1:1" ht="19.8">
      <c r="A22" s="7" t="s">
        <v>2203</v>
      </c>
    </row>
    <row r="23" spans="1:1" ht="19.8">
      <c r="A23" s="6" t="s">
        <v>2204</v>
      </c>
    </row>
    <row r="24" spans="1:1" ht="16.2" customHeight="1">
      <c r="A24" s="9" t="s">
        <v>2205</v>
      </c>
    </row>
    <row r="25" spans="1:1" ht="19.8">
      <c r="A25" s="8"/>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C2E9BE82-CE40-4112-9802-E8CDCC6BCB6F}"/>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EEF6-892E-4BDF-A5D4-11D4B012BE97}">
  <dimension ref="A1:B30"/>
  <sheetViews>
    <sheetView topLeftCell="A8" zoomScaleNormal="31" zoomScaleSheetLayoutView="83" workbookViewId="0"/>
  </sheetViews>
  <sheetFormatPr defaultColWidth="8.19921875" defaultRowHeight="16.2"/>
  <cols>
    <col min="1" max="1" width="112.3984375" style="3" customWidth="1"/>
    <col min="2" max="16384" width="8.19921875" style="3"/>
  </cols>
  <sheetData>
    <row r="1" spans="1:2" ht="19.8">
      <c r="A1" s="13" t="s">
        <v>2237</v>
      </c>
      <c r="B1" s="4" t="s">
        <v>6</v>
      </c>
    </row>
    <row r="2" spans="1:2" ht="19.8">
      <c r="A2" s="5" t="s">
        <v>224</v>
      </c>
    </row>
    <row r="3" spans="1:2" ht="19.8">
      <c r="A3" s="5" t="s">
        <v>2238</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2239</v>
      </c>
    </row>
    <row r="15" spans="1:2" ht="16.2" customHeight="1">
      <c r="A15" s="8" t="s">
        <v>2192</v>
      </c>
    </row>
    <row r="16" spans="1:2" ht="19.8">
      <c r="A16" s="7" t="s">
        <v>2240</v>
      </c>
    </row>
    <row r="17" spans="1:1" ht="19.8">
      <c r="A17" s="8" t="s">
        <v>2193</v>
      </c>
    </row>
    <row r="18" spans="1:1" ht="19.8">
      <c r="A18" s="7" t="s">
        <v>2194</v>
      </c>
    </row>
    <row r="19" spans="1:1" ht="19.8">
      <c r="A19" s="8" t="s">
        <v>2241</v>
      </c>
    </row>
    <row r="20" spans="1:1" ht="19.8">
      <c r="A20" s="7" t="s">
        <v>2242</v>
      </c>
    </row>
    <row r="21" spans="1:1" ht="19.8">
      <c r="A21" s="7" t="s">
        <v>2243</v>
      </c>
    </row>
    <row r="22" spans="1:1" ht="19.8">
      <c r="A22" s="7" t="s">
        <v>2244</v>
      </c>
    </row>
    <row r="23" spans="1:1" ht="19.8">
      <c r="A23" s="6" t="s">
        <v>2245</v>
      </c>
    </row>
    <row r="24" spans="1:1" ht="16.2" customHeight="1">
      <c r="A24" s="9" t="s">
        <v>2246</v>
      </c>
    </row>
    <row r="25" spans="1:1" ht="39.6">
      <c r="A25" s="8" t="s">
        <v>2247</v>
      </c>
    </row>
    <row r="26" spans="1:1" ht="19.8">
      <c r="A26" s="6" t="s">
        <v>2248</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E928EED8-305C-4851-967D-09451043995A}"/>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2" zoomScaleNormal="31" zoomScaleSheetLayoutView="83" workbookViewId="0">
      <selection activeCell="B13" sqref="B13"/>
    </sheetView>
  </sheetViews>
  <sheetFormatPr defaultColWidth="8.19921875" defaultRowHeight="16.2"/>
  <cols>
    <col min="1" max="1" width="112.3984375" style="3" customWidth="1"/>
    <col min="2" max="16384" width="8.19921875" style="3"/>
  </cols>
  <sheetData>
    <row r="1" spans="1:2" ht="19.8">
      <c r="A1" s="13" t="s">
        <v>980</v>
      </c>
      <c r="B1" s="4" t="s">
        <v>6</v>
      </c>
    </row>
    <row r="2" spans="1:2" ht="19.8">
      <c r="A2" s="5" t="s">
        <v>224</v>
      </c>
    </row>
    <row r="3" spans="1:2" ht="19.8">
      <c r="A3" s="5" t="s">
        <v>993</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79.2">
      <c r="A14" s="8" t="s">
        <v>499</v>
      </c>
    </row>
    <row r="15" spans="1:2" ht="19.8">
      <c r="A15" s="8" t="s">
        <v>477</v>
      </c>
    </row>
    <row r="16" spans="1:2" ht="19.8">
      <c r="A16" s="7" t="s">
        <v>13</v>
      </c>
    </row>
    <row r="17" spans="1:1" ht="138.6">
      <c r="A17" s="8" t="s">
        <v>501</v>
      </c>
    </row>
    <row r="18" spans="1:1" ht="19.8">
      <c r="A18" s="7" t="s">
        <v>350</v>
      </c>
    </row>
    <row r="19" spans="1:1" ht="19.8">
      <c r="A19" s="8" t="s">
        <v>500</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28D5-69CF-48EA-BE8B-82E9E64830D3}">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2258</v>
      </c>
      <c r="B1" s="4" t="s">
        <v>6</v>
      </c>
    </row>
    <row r="2" spans="1:2" ht="19.8">
      <c r="A2" s="5" t="s">
        <v>224</v>
      </c>
    </row>
    <row r="3" spans="1:2" ht="19.8">
      <c r="A3" s="5" t="s">
        <v>2259</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2267</v>
      </c>
    </row>
    <row r="15" spans="1:2" ht="16.2" customHeight="1">
      <c r="A15" s="8" t="s">
        <v>2192</v>
      </c>
    </row>
    <row r="16" spans="1:2" ht="19.8">
      <c r="A16" s="7" t="s">
        <v>2260</v>
      </c>
    </row>
    <row r="17" spans="1:1" ht="19.8">
      <c r="A17" s="8" t="s">
        <v>2193</v>
      </c>
    </row>
    <row r="18" spans="1:1" ht="19.8">
      <c r="A18" s="7" t="s">
        <v>2194</v>
      </c>
    </row>
    <row r="19" spans="1:1" ht="39.6">
      <c r="A19" s="8" t="s">
        <v>2261</v>
      </c>
    </row>
    <row r="20" spans="1:1" ht="19.8">
      <c r="A20" s="7" t="s">
        <v>2262</v>
      </c>
    </row>
    <row r="21" spans="1:1" ht="19.8">
      <c r="A21" s="7" t="s">
        <v>2263</v>
      </c>
    </row>
    <row r="22" spans="1:1" ht="19.8">
      <c r="A22" s="7" t="s">
        <v>2264</v>
      </c>
    </row>
    <row r="23" spans="1:1" ht="19.8">
      <c r="A23" s="6" t="s">
        <v>2265</v>
      </c>
    </row>
    <row r="24" spans="1:1" ht="16.2" customHeight="1">
      <c r="A24" s="9" t="s">
        <v>2266</v>
      </c>
    </row>
    <row r="25" spans="1:1" ht="19.8">
      <c r="A25" s="8" t="s">
        <v>2248</v>
      </c>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EC379B4-5B79-44EF-A700-7F0A536C5875}"/>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1CDA-FE1B-42D4-8257-EE509FDD6AFF}">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2279</v>
      </c>
      <c r="B1" s="4" t="s">
        <v>6</v>
      </c>
    </row>
    <row r="2" spans="1:2" ht="19.8">
      <c r="A2" s="5" t="s">
        <v>224</v>
      </c>
    </row>
    <row r="3" spans="1:2" ht="19.8">
      <c r="A3" s="5" t="s">
        <v>2280</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2281</v>
      </c>
    </row>
    <row r="15" spans="1:2" ht="16.2" customHeight="1">
      <c r="A15" s="8" t="s">
        <v>2282</v>
      </c>
    </row>
    <row r="16" spans="1:2" ht="19.8">
      <c r="A16" s="7" t="s">
        <v>2283</v>
      </c>
    </row>
    <row r="17" spans="1:1" ht="19.8">
      <c r="A17" s="8" t="s">
        <v>2284</v>
      </c>
    </row>
    <row r="18" spans="1:1" ht="19.8">
      <c r="A18" s="7" t="s">
        <v>2285</v>
      </c>
    </row>
    <row r="19" spans="1:1" ht="19.8">
      <c r="A19" s="8" t="s">
        <v>2286</v>
      </c>
    </row>
    <row r="20" spans="1:1" ht="19.8">
      <c r="A20" s="7" t="s">
        <v>2287</v>
      </c>
    </row>
    <row r="21" spans="1:1" ht="19.8">
      <c r="A21" s="7" t="s">
        <v>2288</v>
      </c>
    </row>
    <row r="22" spans="1:1" ht="19.8">
      <c r="A22" s="7" t="s">
        <v>2289</v>
      </c>
    </row>
    <row r="23" spans="1:1" ht="19.8">
      <c r="A23" s="6" t="s">
        <v>2293</v>
      </c>
    </row>
    <row r="24" spans="1:1" ht="16.2" customHeight="1">
      <c r="A24" s="9" t="s">
        <v>2290</v>
      </c>
    </row>
    <row r="25" spans="1:1" ht="19.8">
      <c r="A25" s="8" t="s">
        <v>2291</v>
      </c>
    </row>
    <row r="26" spans="1:1" ht="39.6">
      <c r="A26" s="6" t="s">
        <v>2294</v>
      </c>
    </row>
    <row r="27" spans="1:1" ht="39.6">
      <c r="A27" s="8" t="s">
        <v>2292</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73C5921-14F4-46B7-8259-C8DD76D07E1C}"/>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4213-961F-41DC-8755-E1655619CAB5}">
  <dimension ref="A1:B30"/>
  <sheetViews>
    <sheetView zoomScaleNormal="31" zoomScaleSheetLayoutView="83" workbookViewId="0">
      <selection sqref="A1:A31"/>
    </sheetView>
  </sheetViews>
  <sheetFormatPr defaultColWidth="8.19921875" defaultRowHeight="16.2"/>
  <cols>
    <col min="1" max="1" width="112.3984375" style="3" customWidth="1"/>
    <col min="2" max="16384" width="8.19921875" style="3"/>
  </cols>
  <sheetData>
    <row r="1" spans="1:2" ht="19.8">
      <c r="A1" s="13" t="s">
        <v>2319</v>
      </c>
      <c r="B1" s="4" t="s">
        <v>6</v>
      </c>
    </row>
    <row r="2" spans="1:2" ht="19.8">
      <c r="A2" s="5" t="s">
        <v>224</v>
      </c>
    </row>
    <row r="3" spans="1:2" ht="19.8">
      <c r="A3" s="5" t="s">
        <v>2320</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2321</v>
      </c>
    </row>
    <row r="15" spans="1:2" ht="16.2" customHeight="1">
      <c r="A15" s="8" t="s">
        <v>2322</v>
      </c>
    </row>
    <row r="16" spans="1:2" ht="19.8">
      <c r="A16" s="7" t="s">
        <v>2323</v>
      </c>
    </row>
    <row r="17" spans="1:1" ht="19.8">
      <c r="A17" s="8" t="s">
        <v>2284</v>
      </c>
    </row>
    <row r="18" spans="1:1" ht="19.8">
      <c r="A18" s="7" t="s">
        <v>2324</v>
      </c>
    </row>
    <row r="19" spans="1:1" ht="19.8">
      <c r="A19" s="8" t="s">
        <v>2325</v>
      </c>
    </row>
    <row r="20" spans="1:1" ht="19.8">
      <c r="A20" s="7" t="s">
        <v>2326</v>
      </c>
    </row>
    <row r="21" spans="1:1" ht="19.8">
      <c r="A21" s="7" t="s">
        <v>2327</v>
      </c>
    </row>
    <row r="22" spans="1:1" ht="19.8">
      <c r="A22" s="7" t="s">
        <v>2328</v>
      </c>
    </row>
    <row r="23" spans="1:1" ht="19.8">
      <c r="A23" s="6" t="s">
        <v>2329</v>
      </c>
    </row>
    <row r="24" spans="1:1" ht="16.2" customHeight="1">
      <c r="A24" s="9" t="s">
        <v>2330</v>
      </c>
    </row>
    <row r="25" spans="1:1" ht="19.8">
      <c r="A25" s="8" t="s">
        <v>2331</v>
      </c>
    </row>
    <row r="26" spans="1:1" ht="39.6">
      <c r="A26" s="6" t="s">
        <v>2332</v>
      </c>
    </row>
    <row r="27" spans="1:1" ht="39.6">
      <c r="A27" s="8" t="s">
        <v>2333</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110B1CA4-09D8-40CE-B49F-96662B7F8582}"/>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E76C-C91B-46F0-B761-FB5055E542E2}">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2338</v>
      </c>
      <c r="B1" s="4" t="s">
        <v>6</v>
      </c>
    </row>
    <row r="2" spans="1:2" ht="19.8">
      <c r="A2" s="5" t="s">
        <v>224</v>
      </c>
    </row>
    <row r="3" spans="1:2" ht="19.8">
      <c r="A3" s="5" t="s">
        <v>2339</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16.2" customHeight="1">
      <c r="A14" s="8" t="s">
        <v>2340</v>
      </c>
    </row>
    <row r="15" spans="1:2" ht="16.2" customHeight="1">
      <c r="A15" s="8" t="s">
        <v>2322</v>
      </c>
    </row>
    <row r="16" spans="1:2" ht="19.8">
      <c r="A16" s="7" t="s">
        <v>2323</v>
      </c>
    </row>
    <row r="17" spans="1:1" ht="19.8">
      <c r="A17" s="8" t="s">
        <v>2284</v>
      </c>
    </row>
    <row r="18" spans="1:1" ht="19.8">
      <c r="A18" s="7" t="s">
        <v>2324</v>
      </c>
    </row>
    <row r="19" spans="1:1" ht="19.8">
      <c r="A19" s="8" t="s">
        <v>2325</v>
      </c>
    </row>
    <row r="20" spans="1:1" ht="19.8">
      <c r="A20" s="7" t="s">
        <v>2341</v>
      </c>
    </row>
    <row r="21" spans="1:1" ht="19.8">
      <c r="A21" s="7" t="s">
        <v>2342</v>
      </c>
    </row>
    <row r="22" spans="1:1" ht="19.8">
      <c r="A22" s="7" t="s">
        <v>2343</v>
      </c>
    </row>
    <row r="23" spans="1:1" ht="19.8">
      <c r="A23" s="6" t="s">
        <v>2344</v>
      </c>
    </row>
    <row r="24" spans="1:1" ht="16.2" customHeight="1">
      <c r="A24" s="9" t="s">
        <v>2345</v>
      </c>
    </row>
    <row r="25" spans="1:1" ht="19.8">
      <c r="A25" s="8" t="s">
        <v>2346</v>
      </c>
    </row>
    <row r="26" spans="1:1" ht="39.6">
      <c r="A26" s="6" t="s">
        <v>2333</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943A3AF6-CD72-4D36-A8CA-0D68CCD7EFF1}"/>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2117</v>
      </c>
      <c r="B1" s="4" t="s">
        <v>6</v>
      </c>
    </row>
    <row r="2" spans="1:2" ht="19.8">
      <c r="A2" s="5" t="s">
        <v>973</v>
      </c>
    </row>
    <row r="3" spans="1:2" ht="19.8">
      <c r="A3" s="5" t="s">
        <v>2118</v>
      </c>
    </row>
    <row r="4" spans="1:2" ht="19.8">
      <c r="A4" s="6" t="s">
        <v>8</v>
      </c>
    </row>
    <row r="5" spans="1:2" ht="19.8">
      <c r="A5" s="7" t="s">
        <v>9</v>
      </c>
    </row>
    <row r="6" spans="1:2" ht="19.8">
      <c r="A6" s="7" t="s">
        <v>225</v>
      </c>
    </row>
    <row r="7" spans="1:2" ht="19.8">
      <c r="A7" s="7" t="s">
        <v>20</v>
      </c>
    </row>
    <row r="8" spans="1:2" ht="19.8">
      <c r="A8" s="7" t="s">
        <v>1017</v>
      </c>
    </row>
    <row r="9" spans="1:2" ht="19.8">
      <c r="A9" s="7" t="s">
        <v>273</v>
      </c>
    </row>
    <row r="10" spans="1:2" ht="19.8">
      <c r="A10" s="212" t="s">
        <v>10</v>
      </c>
    </row>
    <row r="11" spans="1:2" ht="19.8">
      <c r="A11" s="213" t="s">
        <v>448</v>
      </c>
    </row>
    <row r="12" spans="1:2" ht="94.2" customHeight="1">
      <c r="A12" s="218" t="s">
        <v>1014</v>
      </c>
    </row>
    <row r="13" spans="1:2" ht="19.8">
      <c r="A13" s="201" t="s">
        <v>11</v>
      </c>
    </row>
    <row r="14" spans="1:2" ht="59.4">
      <c r="A14" s="211" t="s">
        <v>2119</v>
      </c>
    </row>
    <row r="15" spans="1:2" ht="39.6">
      <c r="A15" s="203" t="s">
        <v>2120</v>
      </c>
    </row>
    <row r="16" spans="1:2" ht="19.8">
      <c r="A16" s="202" t="s">
        <v>13</v>
      </c>
    </row>
    <row r="17" spans="1:1" ht="79.2">
      <c r="A17" s="203" t="s">
        <v>2121</v>
      </c>
    </row>
    <row r="18" spans="1:1" ht="19.8">
      <c r="A18" s="203" t="s">
        <v>2122</v>
      </c>
    </row>
    <row r="19" spans="1:1" ht="39.6">
      <c r="A19" s="203" t="s">
        <v>2123</v>
      </c>
    </row>
    <row r="20" spans="1:1" ht="19.8">
      <c r="A20" s="203" t="s">
        <v>2124</v>
      </c>
    </row>
    <row r="21" spans="1:1" ht="19.8">
      <c r="A21" s="1360" t="s">
        <v>2125</v>
      </c>
    </row>
    <row r="22" spans="1:1" ht="19.8">
      <c r="A22" s="1360" t="s">
        <v>2126</v>
      </c>
    </row>
    <row r="23" spans="1:1" ht="19.8">
      <c r="A23" s="1360" t="s">
        <v>2127</v>
      </c>
    </row>
    <row r="24" spans="1:1" ht="39.6">
      <c r="A24" s="1360" t="s">
        <v>2128</v>
      </c>
    </row>
    <row r="25" spans="1:1" ht="39.6">
      <c r="A25" s="203" t="s">
        <v>2129</v>
      </c>
    </row>
    <row r="26" spans="1:1" ht="19.8">
      <c r="A26" s="203" t="s">
        <v>449</v>
      </c>
    </row>
    <row r="27" spans="1:1" ht="59.4">
      <c r="A27" s="203" t="s">
        <v>2130</v>
      </c>
    </row>
    <row r="28" spans="1:1" ht="19.8">
      <c r="A28" s="203" t="s">
        <v>450</v>
      </c>
    </row>
    <row r="29" spans="1:1" ht="19.8">
      <c r="A29" s="203" t="s">
        <v>451</v>
      </c>
    </row>
    <row r="30" spans="1:1" ht="19.8">
      <c r="A30" s="203" t="s">
        <v>14</v>
      </c>
    </row>
    <row r="31" spans="1:1" ht="19.8">
      <c r="A31" s="201" t="s">
        <v>15</v>
      </c>
    </row>
    <row r="32" spans="1:1" ht="39.6">
      <c r="A32" s="203" t="s">
        <v>452</v>
      </c>
    </row>
    <row r="33" spans="1:1" ht="19.8">
      <c r="A33" s="203" t="s">
        <v>453</v>
      </c>
    </row>
    <row r="34" spans="1:1" ht="19.8">
      <c r="A34" s="201" t="s">
        <v>17</v>
      </c>
    </row>
    <row r="35" spans="1:1" ht="19.8">
      <c r="A35" s="203" t="s">
        <v>481</v>
      </c>
    </row>
    <row r="36" spans="1:1" ht="19.8">
      <c r="A36" s="203" t="s">
        <v>403</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981</v>
      </c>
      <c r="B1" s="289" t="s">
        <v>551</v>
      </c>
    </row>
    <row r="2" spans="1:3" ht="19.8">
      <c r="A2" s="291" t="s">
        <v>552</v>
      </c>
    </row>
    <row r="3" spans="1:3" ht="19.8">
      <c r="A3" s="291" t="s">
        <v>553</v>
      </c>
    </row>
    <row r="4" spans="1:3" ht="19.8">
      <c r="A4" s="201" t="s">
        <v>8</v>
      </c>
    </row>
    <row r="5" spans="1:3" ht="19.8">
      <c r="A5" s="316" t="s">
        <v>25</v>
      </c>
    </row>
    <row r="6" spans="1:3" ht="19.8">
      <c r="A6" s="316" t="s">
        <v>1016</v>
      </c>
    </row>
    <row r="7" spans="1:3" ht="19.8">
      <c r="A7" s="7" t="s">
        <v>20</v>
      </c>
    </row>
    <row r="8" spans="1:3" ht="19.8">
      <c r="A8" s="7" t="s">
        <v>1017</v>
      </c>
    </row>
    <row r="9" spans="1:3" ht="19.8">
      <c r="A9" s="7" t="s">
        <v>1020</v>
      </c>
    </row>
    <row r="10" spans="1:3" ht="19.8">
      <c r="A10" s="212" t="s">
        <v>10</v>
      </c>
    </row>
    <row r="11" spans="1:3" ht="19.8">
      <c r="A11" s="213" t="s">
        <v>448</v>
      </c>
    </row>
    <row r="12" spans="1:3" ht="99">
      <c r="A12" s="218" t="s">
        <v>1014</v>
      </c>
    </row>
    <row r="13" spans="1:3" ht="19.8">
      <c r="A13" s="201" t="s">
        <v>11</v>
      </c>
      <c r="C13" s="292"/>
    </row>
    <row r="14" spans="1:3" ht="39.6">
      <c r="A14" s="211" t="s">
        <v>554</v>
      </c>
    </row>
    <row r="15" spans="1:3" ht="39.6">
      <c r="A15" s="203" t="s">
        <v>555</v>
      </c>
    </row>
    <row r="16" spans="1:3" ht="19.8">
      <c r="A16" s="202" t="s">
        <v>13</v>
      </c>
    </row>
    <row r="17" spans="1:1" ht="59.4">
      <c r="A17" s="203" t="s">
        <v>556</v>
      </c>
    </row>
    <row r="18" spans="1:1" ht="19.8">
      <c r="A18" s="203" t="s">
        <v>557</v>
      </c>
    </row>
    <row r="19" spans="1:1" ht="19.8">
      <c r="A19" s="203" t="s">
        <v>558</v>
      </c>
    </row>
    <row r="20" spans="1:1" ht="19.8">
      <c r="A20" s="203" t="s">
        <v>559</v>
      </c>
    </row>
    <row r="21" spans="1:1" ht="39.6">
      <c r="A21" s="203" t="s">
        <v>560</v>
      </c>
    </row>
    <row r="22" spans="1:1" ht="59.4">
      <c r="A22" s="203" t="s">
        <v>561</v>
      </c>
    </row>
    <row r="23" spans="1:1" ht="198">
      <c r="A23" s="203" t="s">
        <v>562</v>
      </c>
    </row>
    <row r="24" spans="1:1" ht="409.6">
      <c r="A24" s="203" t="s">
        <v>563</v>
      </c>
    </row>
    <row r="25" spans="1:1" ht="19.8">
      <c r="A25" s="203" t="s">
        <v>564</v>
      </c>
    </row>
    <row r="26" spans="1:1" ht="79.2">
      <c r="A26" s="203" t="s">
        <v>565</v>
      </c>
    </row>
    <row r="27" spans="1:1" ht="19.8">
      <c r="A27" s="203" t="s">
        <v>566</v>
      </c>
    </row>
    <row r="28" spans="1:1" ht="19.8">
      <c r="A28" s="203" t="s">
        <v>567</v>
      </c>
    </row>
    <row r="29" spans="1:1" ht="19.8">
      <c r="A29" s="203" t="s">
        <v>14</v>
      </c>
    </row>
    <row r="30" spans="1:1" ht="19.8">
      <c r="A30" s="201" t="s">
        <v>15</v>
      </c>
    </row>
    <row r="31" spans="1:1" ht="39.6">
      <c r="A31" s="203" t="s">
        <v>568</v>
      </c>
    </row>
    <row r="32" spans="1:1" ht="39" customHeight="1">
      <c r="A32" s="203" t="s">
        <v>569</v>
      </c>
    </row>
    <row r="33" spans="1:1" ht="19.8">
      <c r="A33" s="201" t="s">
        <v>17</v>
      </c>
    </row>
    <row r="34" spans="1:1" ht="19.8">
      <c r="A34" s="203" t="s">
        <v>570</v>
      </c>
    </row>
    <row r="35" spans="1:1" ht="19.8">
      <c r="A35" s="203" t="s">
        <v>571</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982</v>
      </c>
      <c r="B1" s="289" t="s">
        <v>551</v>
      </c>
    </row>
    <row r="2" spans="1:3" ht="19.8">
      <c r="A2" s="291" t="s">
        <v>573</v>
      </c>
    </row>
    <row r="3" spans="1:3" ht="19.8">
      <c r="A3" s="291" t="s">
        <v>574</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575</v>
      </c>
    </row>
    <row r="15" spans="1:3" ht="19.8">
      <c r="A15" s="203" t="s">
        <v>576</v>
      </c>
    </row>
    <row r="16" spans="1:3" ht="19.8">
      <c r="A16" s="202" t="s">
        <v>577</v>
      </c>
    </row>
    <row r="17" spans="1:1" ht="59.4">
      <c r="A17" s="206" t="s">
        <v>578</v>
      </c>
    </row>
    <row r="18" spans="1:1" ht="19.8">
      <c r="A18" s="206" t="s">
        <v>579</v>
      </c>
    </row>
    <row r="19" spans="1:1" ht="39.6">
      <c r="A19" s="206" t="s">
        <v>580</v>
      </c>
    </row>
    <row r="20" spans="1:1" ht="59.4">
      <c r="A20" s="206" t="s">
        <v>581</v>
      </c>
    </row>
    <row r="21" spans="1:1" ht="39.6">
      <c r="A21" s="206" t="s">
        <v>582</v>
      </c>
    </row>
    <row r="22" spans="1:1" ht="39.6">
      <c r="A22" s="206" t="s">
        <v>583</v>
      </c>
    </row>
    <row r="23" spans="1:1" ht="39.6">
      <c r="A23" s="206" t="s">
        <v>584</v>
      </c>
    </row>
    <row r="24" spans="1:1" ht="19.8">
      <c r="A24" s="206" t="s">
        <v>585</v>
      </c>
    </row>
    <row r="25" spans="1:1" ht="39.6">
      <c r="A25" s="206" t="s">
        <v>586</v>
      </c>
    </row>
    <row r="26" spans="1:1" ht="39.6">
      <c r="A26" s="206" t="s">
        <v>587</v>
      </c>
    </row>
    <row r="27" spans="1:1" ht="39.6">
      <c r="A27" s="206" t="s">
        <v>588</v>
      </c>
    </row>
    <row r="28" spans="1:1" ht="39.6">
      <c r="A28" s="206" t="s">
        <v>589</v>
      </c>
    </row>
    <row r="29" spans="1:1" ht="39.6">
      <c r="A29" s="206" t="s">
        <v>590</v>
      </c>
    </row>
    <row r="30" spans="1:1" ht="39.6">
      <c r="A30" s="206" t="s">
        <v>591</v>
      </c>
    </row>
    <row r="31" spans="1:1" ht="39.6">
      <c r="A31" s="206" t="s">
        <v>592</v>
      </c>
    </row>
    <row r="32" spans="1:1" ht="39.6">
      <c r="A32" s="206" t="s">
        <v>593</v>
      </c>
    </row>
    <row r="33" spans="1:1" ht="39.6">
      <c r="A33" s="206" t="s">
        <v>594</v>
      </c>
    </row>
    <row r="34" spans="1:1" ht="39.6">
      <c r="A34" s="206" t="s">
        <v>595</v>
      </c>
    </row>
    <row r="35" spans="1:1" ht="19.8">
      <c r="A35" s="206" t="s">
        <v>596</v>
      </c>
    </row>
    <row r="36" spans="1:1" ht="39.6">
      <c r="A36" s="206" t="s">
        <v>597</v>
      </c>
    </row>
    <row r="37" spans="1:1" ht="39.6">
      <c r="A37" s="206" t="s">
        <v>598</v>
      </c>
    </row>
    <row r="38" spans="1:1" ht="19.8">
      <c r="A38" s="206" t="s">
        <v>599</v>
      </c>
    </row>
    <row r="39" spans="1:1" ht="19.8">
      <c r="A39" s="206" t="s">
        <v>600</v>
      </c>
    </row>
    <row r="40" spans="1:1" ht="39.6">
      <c r="A40" s="206" t="s">
        <v>601</v>
      </c>
    </row>
    <row r="41" spans="1:1" ht="19.8">
      <c r="A41" s="203" t="s">
        <v>602</v>
      </c>
    </row>
    <row r="42" spans="1:1" ht="59.4">
      <c r="A42" s="203" t="s">
        <v>603</v>
      </c>
    </row>
    <row r="43" spans="1:1" ht="19.8">
      <c r="A43" s="203" t="s">
        <v>604</v>
      </c>
    </row>
    <row r="44" spans="1:1" ht="19.8">
      <c r="A44" s="203" t="s">
        <v>605</v>
      </c>
    </row>
    <row r="45" spans="1:1" ht="19.8">
      <c r="A45" s="203" t="s">
        <v>14</v>
      </c>
    </row>
    <row r="46" spans="1:1" ht="19.8">
      <c r="A46" s="201" t="s">
        <v>15</v>
      </c>
    </row>
    <row r="47" spans="1:1" ht="39.6">
      <c r="A47" s="203" t="s">
        <v>606</v>
      </c>
    </row>
    <row r="48" spans="1:1" ht="39.6">
      <c r="A48" s="203" t="s">
        <v>607</v>
      </c>
    </row>
    <row r="49" spans="1:1" ht="19.8">
      <c r="A49" s="201" t="s">
        <v>17</v>
      </c>
    </row>
    <row r="50" spans="1:1" ht="39.6">
      <c r="A50" s="203" t="s">
        <v>608</v>
      </c>
    </row>
    <row r="51" spans="1:1" ht="19.8">
      <c r="A51" s="203" t="s">
        <v>571</v>
      </c>
    </row>
    <row r="52" spans="1:1" ht="39.6">
      <c r="A52" s="204" t="s">
        <v>572</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983</v>
      </c>
      <c r="B1" s="289" t="s">
        <v>551</v>
      </c>
    </row>
    <row r="2" spans="1:3" ht="19.8">
      <c r="A2" s="291" t="s">
        <v>573</v>
      </c>
    </row>
    <row r="3" spans="1:3" ht="19.8">
      <c r="A3" s="291" t="s">
        <v>609</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39.6">
      <c r="A14" s="203" t="s">
        <v>610</v>
      </c>
    </row>
    <row r="15" spans="1:3" ht="19.8">
      <c r="A15" s="203" t="s">
        <v>611</v>
      </c>
    </row>
    <row r="16" spans="1:3" ht="19.8">
      <c r="A16" s="202" t="s">
        <v>612</v>
      </c>
    </row>
    <row r="17" spans="1:1" ht="19.8">
      <c r="A17" s="203" t="s">
        <v>613</v>
      </c>
    </row>
    <row r="18" spans="1:1" ht="79.2">
      <c r="A18" s="203" t="s">
        <v>614</v>
      </c>
    </row>
    <row r="19" spans="1:1" ht="19.8">
      <c r="A19" s="203" t="s">
        <v>615</v>
      </c>
    </row>
    <row r="20" spans="1:1" ht="19.8">
      <c r="A20" s="203" t="s">
        <v>616</v>
      </c>
    </row>
    <row r="21" spans="1:1" ht="19.8">
      <c r="A21" s="203" t="s">
        <v>617</v>
      </c>
    </row>
    <row r="22" spans="1:1" ht="39.6">
      <c r="A22" s="203" t="s">
        <v>618</v>
      </c>
    </row>
    <row r="23" spans="1:1" ht="39.6">
      <c r="A23" s="203" t="s">
        <v>619</v>
      </c>
    </row>
    <row r="24" spans="1:1" ht="79.2">
      <c r="A24" s="203" t="s">
        <v>620</v>
      </c>
    </row>
    <row r="25" spans="1:1" ht="39.6">
      <c r="A25" s="203" t="s">
        <v>621</v>
      </c>
    </row>
    <row r="26" spans="1:1" ht="19.8">
      <c r="A26" s="203" t="s">
        <v>622</v>
      </c>
    </row>
    <row r="27" spans="1:1" ht="39.6">
      <c r="A27" s="203" t="s">
        <v>623</v>
      </c>
    </row>
    <row r="28" spans="1:1" ht="39.6">
      <c r="A28" s="203" t="s">
        <v>624</v>
      </c>
    </row>
    <row r="29" spans="1:1" ht="39.6">
      <c r="A29" s="203" t="s">
        <v>625</v>
      </c>
    </row>
    <row r="30" spans="1:1" ht="19.8">
      <c r="A30" s="202" t="s">
        <v>626</v>
      </c>
    </row>
    <row r="31" spans="1:1" ht="99">
      <c r="A31" s="203" t="s">
        <v>627</v>
      </c>
    </row>
    <row r="32" spans="1:1" ht="19.8">
      <c r="A32" s="202" t="s">
        <v>604</v>
      </c>
    </row>
    <row r="33" spans="1:1" ht="19.8">
      <c r="A33" s="202" t="s">
        <v>605</v>
      </c>
    </row>
    <row r="34" spans="1:1" ht="19.8">
      <c r="A34" s="202" t="s">
        <v>14</v>
      </c>
    </row>
    <row r="35" spans="1:1" ht="19.8">
      <c r="A35" s="201" t="s">
        <v>15</v>
      </c>
    </row>
    <row r="36" spans="1:1" ht="39.6">
      <c r="A36" s="203" t="s">
        <v>606</v>
      </c>
    </row>
    <row r="37" spans="1:1" ht="39.6">
      <c r="A37" s="203" t="s">
        <v>607</v>
      </c>
    </row>
    <row r="38" spans="1:1" ht="19.8">
      <c r="A38" s="201" t="s">
        <v>17</v>
      </c>
    </row>
    <row r="39" spans="1:1" ht="39.6">
      <c r="A39" s="203" t="s">
        <v>628</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984</v>
      </c>
      <c r="B1" s="289" t="s">
        <v>551</v>
      </c>
    </row>
    <row r="2" spans="1:3" ht="19.8">
      <c r="A2" s="291" t="s">
        <v>573</v>
      </c>
    </row>
    <row r="3" spans="1:3" ht="19.8">
      <c r="A3" s="291" t="s">
        <v>630</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631</v>
      </c>
    </row>
    <row r="15" spans="1:3" ht="19.8">
      <c r="A15" s="203" t="s">
        <v>632</v>
      </c>
    </row>
    <row r="16" spans="1:3" ht="19.8">
      <c r="A16" s="202" t="s">
        <v>13</v>
      </c>
    </row>
    <row r="17" spans="1:1" ht="19.8">
      <c r="A17" s="206" t="s">
        <v>633</v>
      </c>
    </row>
    <row r="18" spans="1:1" ht="48.6">
      <c r="A18" s="293" t="s">
        <v>634</v>
      </c>
    </row>
    <row r="19" spans="1:1" s="292" customFormat="1" ht="32.4">
      <c r="A19" s="293" t="s">
        <v>635</v>
      </c>
    </row>
    <row r="20" spans="1:1" s="292" customFormat="1" ht="48.6">
      <c r="A20" s="293" t="s">
        <v>636</v>
      </c>
    </row>
    <row r="21" spans="1:1" s="292" customFormat="1" ht="32.4">
      <c r="A21" s="293" t="s">
        <v>637</v>
      </c>
    </row>
    <row r="22" spans="1:1" s="292" customFormat="1">
      <c r="A22" s="293" t="s">
        <v>638</v>
      </c>
    </row>
    <row r="23" spans="1:1" s="292" customFormat="1" ht="32.4">
      <c r="A23" s="293" t="s">
        <v>639</v>
      </c>
    </row>
    <row r="24" spans="1:1" s="292" customFormat="1" ht="32.4">
      <c r="A24" s="293" t="s">
        <v>640</v>
      </c>
    </row>
    <row r="25" spans="1:1" s="292" customFormat="1" ht="48.6">
      <c r="A25" s="293" t="s">
        <v>641</v>
      </c>
    </row>
    <row r="26" spans="1:1" s="292" customFormat="1" ht="32.4">
      <c r="A26" s="293" t="s">
        <v>642</v>
      </c>
    </row>
    <row r="27" spans="1:1" s="292" customFormat="1" ht="32.4">
      <c r="A27" s="293" t="s">
        <v>643</v>
      </c>
    </row>
    <row r="28" spans="1:1" s="292" customFormat="1">
      <c r="A28" s="293" t="s">
        <v>644</v>
      </c>
    </row>
    <row r="29" spans="1:1" s="292" customFormat="1" ht="32.4">
      <c r="A29" s="293" t="s">
        <v>645</v>
      </c>
    </row>
    <row r="30" spans="1:1" s="292" customFormat="1">
      <c r="A30" s="293" t="s">
        <v>646</v>
      </c>
    </row>
    <row r="31" spans="1:1" s="292" customFormat="1">
      <c r="A31" s="293" t="s">
        <v>647</v>
      </c>
    </row>
    <row r="32" spans="1:1" s="292" customFormat="1">
      <c r="A32" s="293" t="s">
        <v>648</v>
      </c>
    </row>
    <row r="33" spans="1:1" s="292" customFormat="1" ht="32.4">
      <c r="A33" s="293" t="s">
        <v>649</v>
      </c>
    </row>
    <row r="34" spans="1:1" s="292" customFormat="1" ht="32.4">
      <c r="A34" s="293" t="s">
        <v>650</v>
      </c>
    </row>
    <row r="35" spans="1:1" s="292" customFormat="1">
      <c r="A35" s="293" t="s">
        <v>651</v>
      </c>
    </row>
    <row r="36" spans="1:1">
      <c r="A36" s="293" t="s">
        <v>652</v>
      </c>
    </row>
    <row r="37" spans="1:1">
      <c r="A37" s="293" t="s">
        <v>653</v>
      </c>
    </row>
    <row r="38" spans="1:1">
      <c r="A38" s="293" t="s">
        <v>654</v>
      </c>
    </row>
    <row r="39" spans="1:1" ht="32.4">
      <c r="A39" s="293" t="s">
        <v>655</v>
      </c>
    </row>
    <row r="40" spans="1:1" ht="39.6">
      <c r="A40" s="206" t="s">
        <v>656</v>
      </c>
    </row>
    <row r="41" spans="1:1">
      <c r="A41" s="293" t="s">
        <v>657</v>
      </c>
    </row>
    <row r="42" spans="1:1">
      <c r="A42" s="293" t="s">
        <v>658</v>
      </c>
    </row>
    <row r="43" spans="1:1">
      <c r="A43" s="293" t="s">
        <v>659</v>
      </c>
    </row>
    <row r="44" spans="1:1">
      <c r="A44" s="293" t="s">
        <v>660</v>
      </c>
    </row>
    <row r="45" spans="1:1" ht="32.4">
      <c r="A45" s="293" t="s">
        <v>661</v>
      </c>
    </row>
    <row r="46" spans="1:1">
      <c r="A46" s="293" t="s">
        <v>662</v>
      </c>
    </row>
    <row r="47" spans="1:1">
      <c r="A47" s="293" t="s">
        <v>663</v>
      </c>
    </row>
    <row r="48" spans="1:1" ht="32.4">
      <c r="A48" s="293" t="s">
        <v>664</v>
      </c>
    </row>
    <row r="49" spans="1:1" ht="32.4">
      <c r="A49" s="293" t="s">
        <v>665</v>
      </c>
    </row>
    <row r="50" spans="1:1" ht="32.4">
      <c r="A50" s="293" t="s">
        <v>666</v>
      </c>
    </row>
    <row r="51" spans="1:1" ht="32.4">
      <c r="A51" s="293" t="s">
        <v>667</v>
      </c>
    </row>
    <row r="52" spans="1:1" ht="32.4">
      <c r="A52" s="293" t="s">
        <v>668</v>
      </c>
    </row>
    <row r="53" spans="1:1" ht="64.8">
      <c r="A53" s="293" t="s">
        <v>669</v>
      </c>
    </row>
    <row r="54" spans="1:1" ht="32.4">
      <c r="A54" s="293" t="s">
        <v>670</v>
      </c>
    </row>
    <row r="55" spans="1:1" ht="32.4">
      <c r="A55" s="293" t="s">
        <v>671</v>
      </c>
    </row>
    <row r="56" spans="1:1" ht="48.6">
      <c r="A56" s="293" t="s">
        <v>672</v>
      </c>
    </row>
    <row r="57" spans="1:1" ht="32.4">
      <c r="A57" s="293" t="s">
        <v>673</v>
      </c>
    </row>
    <row r="58" spans="1:1">
      <c r="A58" s="293" t="s">
        <v>674</v>
      </c>
    </row>
    <row r="59" spans="1:1" ht="48.6">
      <c r="A59" s="293" t="s">
        <v>675</v>
      </c>
    </row>
    <row r="60" spans="1:1" ht="32.4">
      <c r="A60" s="293" t="s">
        <v>676</v>
      </c>
    </row>
    <row r="61" spans="1:1" ht="32.4">
      <c r="A61" s="293" t="s">
        <v>677</v>
      </c>
    </row>
    <row r="62" spans="1:1" ht="79.2">
      <c r="A62" s="203" t="s">
        <v>678</v>
      </c>
    </row>
    <row r="63" spans="1:1" ht="19.8">
      <c r="A63" s="203" t="s">
        <v>566</v>
      </c>
    </row>
    <row r="64" spans="1:1" ht="19.8">
      <c r="A64" s="203" t="s">
        <v>679</v>
      </c>
    </row>
    <row r="65" spans="1:1" ht="19.8">
      <c r="A65" s="203" t="s">
        <v>14</v>
      </c>
    </row>
    <row r="66" spans="1:1" ht="19.8">
      <c r="A66" s="201" t="s">
        <v>15</v>
      </c>
    </row>
    <row r="67" spans="1:1" ht="39.6">
      <c r="A67" s="203" t="s">
        <v>680</v>
      </c>
    </row>
    <row r="68" spans="1:1" ht="39.6">
      <c r="A68" s="203" t="s">
        <v>607</v>
      </c>
    </row>
    <row r="69" spans="1:1" ht="19.8">
      <c r="A69" s="201" t="s">
        <v>17</v>
      </c>
    </row>
    <row r="70" spans="1:1" ht="19.8">
      <c r="A70" s="203" t="s">
        <v>681</v>
      </c>
    </row>
    <row r="71" spans="1:1" ht="19.8">
      <c r="A71" s="203" t="s">
        <v>571</v>
      </c>
    </row>
    <row r="72" spans="1:1" ht="39.6">
      <c r="A72" s="204" t="s">
        <v>572</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985</v>
      </c>
      <c r="B1" s="289" t="s">
        <v>551</v>
      </c>
    </row>
    <row r="2" spans="1:3" ht="19.8">
      <c r="A2" s="291" t="s">
        <v>573</v>
      </c>
    </row>
    <row r="3" spans="1:3" ht="19.8">
      <c r="A3" s="291" t="s">
        <v>682</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683</v>
      </c>
    </row>
    <row r="15" spans="1:3" ht="19.8">
      <c r="A15" s="203" t="s">
        <v>684</v>
      </c>
    </row>
    <row r="16" spans="1:3" ht="19.8">
      <c r="A16" s="202" t="s">
        <v>13</v>
      </c>
    </row>
    <row r="17" spans="1:1" s="294" customFormat="1" ht="19.8">
      <c r="A17" s="206" t="s">
        <v>685</v>
      </c>
    </row>
    <row r="18" spans="1:1" s="294" customFormat="1" ht="48.6">
      <c r="A18" s="293" t="s">
        <v>686</v>
      </c>
    </row>
    <row r="19" spans="1:1" s="294" customFormat="1" ht="32.4">
      <c r="A19" s="293" t="s">
        <v>687</v>
      </c>
    </row>
    <row r="20" spans="1:1" s="294" customFormat="1" ht="48.6">
      <c r="A20" s="293" t="s">
        <v>636</v>
      </c>
    </row>
    <row r="21" spans="1:1" s="294" customFormat="1" ht="32.4">
      <c r="A21" s="293" t="s">
        <v>637</v>
      </c>
    </row>
    <row r="22" spans="1:1" s="294" customFormat="1" ht="19.8">
      <c r="A22" s="293" t="s">
        <v>638</v>
      </c>
    </row>
    <row r="23" spans="1:1" s="294" customFormat="1" ht="32.4">
      <c r="A23" s="293" t="s">
        <v>639</v>
      </c>
    </row>
    <row r="24" spans="1:1" s="294" customFormat="1" ht="32.4">
      <c r="A24" s="293" t="s">
        <v>688</v>
      </c>
    </row>
    <row r="25" spans="1:1" s="294" customFormat="1" ht="32.4">
      <c r="A25" s="293" t="s">
        <v>689</v>
      </c>
    </row>
    <row r="26" spans="1:1" s="294" customFormat="1" ht="48.6">
      <c r="A26" s="293" t="s">
        <v>690</v>
      </c>
    </row>
    <row r="27" spans="1:1" s="294" customFormat="1" ht="32.4">
      <c r="A27" s="293" t="s">
        <v>691</v>
      </c>
    </row>
    <row r="28" spans="1:1" s="294" customFormat="1" ht="32.4">
      <c r="A28" s="293" t="s">
        <v>692</v>
      </c>
    </row>
    <row r="29" spans="1:1" s="294" customFormat="1" ht="19.8">
      <c r="A29" s="293" t="s">
        <v>693</v>
      </c>
    </row>
    <row r="30" spans="1:1" s="294" customFormat="1" ht="32.4">
      <c r="A30" s="293" t="s">
        <v>694</v>
      </c>
    </row>
    <row r="31" spans="1:1" s="294" customFormat="1" ht="19.8">
      <c r="A31" s="293" t="s">
        <v>695</v>
      </c>
    </row>
    <row r="32" spans="1:1" s="294" customFormat="1" ht="19.8">
      <c r="A32" s="293" t="s">
        <v>696</v>
      </c>
    </row>
    <row r="33" spans="1:1" s="294" customFormat="1" ht="19.8">
      <c r="A33" s="293" t="s">
        <v>697</v>
      </c>
    </row>
    <row r="34" spans="1:1" s="294" customFormat="1" ht="32.4">
      <c r="A34" s="293" t="s">
        <v>698</v>
      </c>
    </row>
    <row r="35" spans="1:1" s="294" customFormat="1" ht="32.4">
      <c r="A35" s="293" t="s">
        <v>699</v>
      </c>
    </row>
    <row r="36" spans="1:1" s="294" customFormat="1" ht="19.8">
      <c r="A36" s="293" t="s">
        <v>700</v>
      </c>
    </row>
    <row r="37" spans="1:1" s="294" customFormat="1" ht="19.8">
      <c r="A37" s="293" t="s">
        <v>701</v>
      </c>
    </row>
    <row r="38" spans="1:1" s="294" customFormat="1" ht="19.8">
      <c r="A38" s="293" t="s">
        <v>702</v>
      </c>
    </row>
    <row r="39" spans="1:1" s="294" customFormat="1" ht="19.8">
      <c r="A39" s="293" t="s">
        <v>703</v>
      </c>
    </row>
    <row r="40" spans="1:1" s="294" customFormat="1" ht="32.4">
      <c r="A40" s="293" t="s">
        <v>704</v>
      </c>
    </row>
    <row r="41" spans="1:1" s="294" customFormat="1" ht="39.6">
      <c r="A41" s="206" t="s">
        <v>705</v>
      </c>
    </row>
    <row r="42" spans="1:1" s="294" customFormat="1" ht="19.8">
      <c r="A42" s="293" t="s">
        <v>657</v>
      </c>
    </row>
    <row r="43" spans="1:1" s="294" customFormat="1" ht="19.8">
      <c r="A43" s="293" t="s">
        <v>658</v>
      </c>
    </row>
    <row r="44" spans="1:1" s="294" customFormat="1" ht="19.8">
      <c r="A44" s="293" t="s">
        <v>659</v>
      </c>
    </row>
    <row r="45" spans="1:1" s="294" customFormat="1" ht="19.8">
      <c r="A45" s="293" t="s">
        <v>660</v>
      </c>
    </row>
    <row r="46" spans="1:1" s="294" customFormat="1" ht="32.4">
      <c r="A46" s="293" t="s">
        <v>661</v>
      </c>
    </row>
    <row r="47" spans="1:1" s="294" customFormat="1" ht="19.8">
      <c r="A47" s="293" t="s">
        <v>662</v>
      </c>
    </row>
    <row r="48" spans="1:1" s="294" customFormat="1" ht="19.8">
      <c r="A48" s="293" t="s">
        <v>663</v>
      </c>
    </row>
    <row r="49" spans="1:1" s="294" customFormat="1" ht="32.4">
      <c r="A49" s="293" t="s">
        <v>664</v>
      </c>
    </row>
    <row r="50" spans="1:1" s="294" customFormat="1" ht="32.4">
      <c r="A50" s="293" t="s">
        <v>665</v>
      </c>
    </row>
    <row r="51" spans="1:1" s="294" customFormat="1" ht="32.4">
      <c r="A51" s="293" t="s">
        <v>666</v>
      </c>
    </row>
    <row r="52" spans="1:1" s="294" customFormat="1" ht="32.4">
      <c r="A52" s="293" t="s">
        <v>667</v>
      </c>
    </row>
    <row r="53" spans="1:1" s="294" customFormat="1" ht="32.4">
      <c r="A53" s="293" t="s">
        <v>668</v>
      </c>
    </row>
    <row r="54" spans="1:1" s="294" customFormat="1" ht="64.8">
      <c r="A54" s="293" t="s">
        <v>669</v>
      </c>
    </row>
    <row r="55" spans="1:1" s="294" customFormat="1" ht="32.4">
      <c r="A55" s="293" t="s">
        <v>670</v>
      </c>
    </row>
    <row r="56" spans="1:1" s="294" customFormat="1" ht="32.4">
      <c r="A56" s="293" t="s">
        <v>671</v>
      </c>
    </row>
    <row r="57" spans="1:1" s="294" customFormat="1" ht="48.6">
      <c r="A57" s="293" t="s">
        <v>706</v>
      </c>
    </row>
    <row r="58" spans="1:1" s="294" customFormat="1" ht="32.4">
      <c r="A58" s="293" t="s">
        <v>673</v>
      </c>
    </row>
    <row r="59" spans="1:1" s="294" customFormat="1" ht="19.8">
      <c r="A59" s="293" t="s">
        <v>674</v>
      </c>
    </row>
    <row r="60" spans="1:1" s="294" customFormat="1" ht="48.6">
      <c r="A60" s="293" t="s">
        <v>707</v>
      </c>
    </row>
    <row r="61" spans="1:1" s="294" customFormat="1" ht="32.4">
      <c r="A61" s="293" t="s">
        <v>676</v>
      </c>
    </row>
    <row r="62" spans="1:1" s="294" customFormat="1" ht="32.4">
      <c r="A62" s="293" t="s">
        <v>677</v>
      </c>
    </row>
    <row r="63" spans="1:1" ht="19.8">
      <c r="A63" s="203" t="s">
        <v>708</v>
      </c>
    </row>
    <row r="64" spans="1:1" ht="59.4">
      <c r="A64" s="203" t="s">
        <v>709</v>
      </c>
    </row>
    <row r="65" spans="1:1" ht="19.8">
      <c r="A65" s="203" t="s">
        <v>566</v>
      </c>
    </row>
    <row r="66" spans="1:1" ht="19.8">
      <c r="A66" s="203" t="s">
        <v>710</v>
      </c>
    </row>
    <row r="67" spans="1:1" ht="19.8">
      <c r="A67" s="203" t="s">
        <v>14</v>
      </c>
    </row>
    <row r="68" spans="1:1" ht="19.8">
      <c r="A68" s="201" t="s">
        <v>15</v>
      </c>
    </row>
    <row r="69" spans="1:1" ht="39.6">
      <c r="A69" s="203" t="s">
        <v>711</v>
      </c>
    </row>
    <row r="70" spans="1:1" ht="39.6">
      <c r="A70" s="203" t="s">
        <v>607</v>
      </c>
    </row>
    <row r="71" spans="1:1" ht="19.8">
      <c r="A71" s="201" t="s">
        <v>17</v>
      </c>
    </row>
    <row r="72" spans="1:1" ht="19.8">
      <c r="A72" s="203" t="s">
        <v>712</v>
      </c>
    </row>
    <row r="73" spans="1:1" ht="19.8">
      <c r="A73" s="203" t="s">
        <v>571</v>
      </c>
    </row>
    <row r="74" spans="1:1" ht="39.6">
      <c r="A74" s="204" t="s">
        <v>572</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987</v>
      </c>
      <c r="B1" s="289" t="s">
        <v>551</v>
      </c>
    </row>
    <row r="2" spans="1:3" ht="19.8">
      <c r="A2" s="291" t="s">
        <v>725</v>
      </c>
    </row>
    <row r="3" spans="1:3" ht="19.8">
      <c r="A3" s="291" t="s">
        <v>746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747</v>
      </c>
    </row>
    <row r="15" spans="1:3" ht="39.6">
      <c r="A15" s="203" t="s">
        <v>748</v>
      </c>
    </row>
    <row r="16" spans="1:3" ht="19.8">
      <c r="A16" s="202" t="s">
        <v>13</v>
      </c>
    </row>
    <row r="17" spans="1:1" ht="39.6">
      <c r="A17" s="203" t="s">
        <v>749</v>
      </c>
    </row>
    <row r="18" spans="1:1" ht="38.25" customHeight="1">
      <c r="A18" s="203" t="s">
        <v>750</v>
      </c>
    </row>
    <row r="19" spans="1:1" ht="19.8">
      <c r="A19" s="203" t="s">
        <v>751</v>
      </c>
    </row>
    <row r="20" spans="1:1" ht="19.8">
      <c r="A20" s="203" t="s">
        <v>752</v>
      </c>
    </row>
    <row r="21" spans="1:1" ht="39.6">
      <c r="A21" s="203" t="s">
        <v>753</v>
      </c>
    </row>
    <row r="22" spans="1:1" ht="19.8">
      <c r="A22" s="202" t="s">
        <v>754</v>
      </c>
    </row>
    <row r="23" spans="1:1" ht="59.4">
      <c r="A23" s="203" t="s">
        <v>755</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733</v>
      </c>
    </row>
    <row r="30" spans="1:1" ht="19.8">
      <c r="A30" s="201" t="s">
        <v>17</v>
      </c>
    </row>
    <row r="31" spans="1:1" ht="19.8">
      <c r="A31" s="203" t="s">
        <v>570</v>
      </c>
    </row>
    <row r="32" spans="1:1" ht="59.4">
      <c r="A32" s="203" t="s">
        <v>756</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994</v>
      </c>
      <c r="B1" s="289" t="s">
        <v>551</v>
      </c>
    </row>
    <row r="2" spans="1:3" ht="19.8">
      <c r="A2" s="291" t="s">
        <v>725</v>
      </c>
    </row>
    <row r="3" spans="1:3" ht="19.8">
      <c r="A3" s="291" t="s">
        <v>726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727</v>
      </c>
    </row>
    <row r="15" spans="1:3" ht="19.8">
      <c r="A15" s="203" t="s">
        <v>728</v>
      </c>
    </row>
    <row r="16" spans="1:3" ht="19.8">
      <c r="A16" s="202" t="s">
        <v>13</v>
      </c>
    </row>
    <row r="17" spans="1:1" ht="19.8">
      <c r="A17" s="203" t="s">
        <v>729</v>
      </c>
    </row>
    <row r="18" spans="1:1" ht="39.6">
      <c r="A18" s="203" t="s">
        <v>730</v>
      </c>
    </row>
    <row r="19" spans="1:1" ht="19.8">
      <c r="A19" s="202" t="s">
        <v>602</v>
      </c>
    </row>
    <row r="20" spans="1:1" ht="39.6">
      <c r="A20" s="203" t="s">
        <v>731</v>
      </c>
    </row>
    <row r="21" spans="1:1" ht="19.8">
      <c r="A21" s="202" t="s">
        <v>566</v>
      </c>
    </row>
    <row r="22" spans="1:1" ht="19.8">
      <c r="A22" s="202" t="s">
        <v>605</v>
      </c>
    </row>
    <row r="23" spans="1:1" ht="19.8">
      <c r="A23" s="202" t="s">
        <v>14</v>
      </c>
    </row>
    <row r="24" spans="1:1" ht="19.8">
      <c r="A24" s="201" t="s">
        <v>15</v>
      </c>
    </row>
    <row r="25" spans="1:1" ht="39.6">
      <c r="A25" s="203" t="s">
        <v>732</v>
      </c>
    </row>
    <row r="26" spans="1:1" ht="39" customHeight="1">
      <c r="A26" s="203" t="s">
        <v>733</v>
      </c>
    </row>
    <row r="27" spans="1:1" ht="19.8">
      <c r="A27" s="201" t="s">
        <v>17</v>
      </c>
    </row>
    <row r="28" spans="1:1" ht="19.8">
      <c r="A28" s="203" t="s">
        <v>570</v>
      </c>
    </row>
    <row r="29" spans="1:1" ht="19.8">
      <c r="A29" s="203" t="s">
        <v>629</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995</v>
      </c>
      <c r="B1" s="289" t="s">
        <v>551</v>
      </c>
    </row>
    <row r="2" spans="1:3" ht="19.8">
      <c r="A2" s="291" t="s">
        <v>725</v>
      </c>
    </row>
    <row r="3" spans="1:3" ht="19.8">
      <c r="A3" s="291" t="s">
        <v>745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744</v>
      </c>
    </row>
    <row r="15" spans="1:3" ht="19.8">
      <c r="A15" s="203" t="s">
        <v>743</v>
      </c>
    </row>
    <row r="16" spans="1:3" ht="19.8">
      <c r="A16" s="202" t="s">
        <v>13</v>
      </c>
    </row>
    <row r="17" spans="1:1" ht="19.8">
      <c r="A17" s="203" t="s">
        <v>742</v>
      </c>
    </row>
    <row r="18" spans="1:1" ht="19.8">
      <c r="A18" s="203" t="s">
        <v>741</v>
      </c>
    </row>
    <row r="19" spans="1:1" ht="59.4">
      <c r="A19" s="203" t="s">
        <v>740</v>
      </c>
    </row>
    <row r="20" spans="1:1" ht="19.8">
      <c r="A20" s="203" t="s">
        <v>739</v>
      </c>
    </row>
    <row r="21" spans="1:1" ht="39.6">
      <c r="A21" s="203" t="s">
        <v>738</v>
      </c>
    </row>
    <row r="22" spans="1:1" ht="19.8">
      <c r="A22" s="202" t="s">
        <v>737</v>
      </c>
    </row>
    <row r="23" spans="1:1" ht="19.8">
      <c r="A23" s="202" t="s">
        <v>736</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734</v>
      </c>
    </row>
    <row r="30" spans="1:1" ht="19.8">
      <c r="A30" s="201" t="s">
        <v>17</v>
      </c>
    </row>
    <row r="31" spans="1:1" ht="19.8">
      <c r="A31" s="203" t="s">
        <v>570</v>
      </c>
    </row>
    <row r="32" spans="1:1" ht="19.8">
      <c r="A32" s="203" t="s">
        <v>629</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996</v>
      </c>
      <c r="B1" s="289" t="s">
        <v>551</v>
      </c>
    </row>
    <row r="2" spans="1:3" ht="19.8">
      <c r="A2" s="302" t="s">
        <v>757</v>
      </c>
    </row>
    <row r="3" spans="1:3" ht="19.8">
      <c r="A3" s="291" t="s">
        <v>758</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759</v>
      </c>
    </row>
    <row r="15" spans="1:3" ht="19.8">
      <c r="A15" s="203" t="s">
        <v>728</v>
      </c>
    </row>
    <row r="16" spans="1:3" ht="19.8">
      <c r="A16" s="202" t="s">
        <v>13</v>
      </c>
    </row>
    <row r="17" spans="1:1" ht="39.6">
      <c r="A17" s="203" t="s">
        <v>760</v>
      </c>
    </row>
    <row r="18" spans="1:1" ht="19.8">
      <c r="A18" s="202" t="s">
        <v>761</v>
      </c>
    </row>
    <row r="19" spans="1:1" ht="19.8">
      <c r="A19" s="202" t="s">
        <v>762</v>
      </c>
    </row>
    <row r="20" spans="1:1" ht="19.8">
      <c r="A20" s="202" t="s">
        <v>566</v>
      </c>
    </row>
    <row r="21" spans="1:1" ht="19.8">
      <c r="A21" s="202" t="s">
        <v>567</v>
      </c>
    </row>
    <row r="22" spans="1:1" ht="19.8">
      <c r="A22" s="202" t="s">
        <v>14</v>
      </c>
    </row>
    <row r="23" spans="1:1" ht="19.8">
      <c r="A23" s="201" t="s">
        <v>15</v>
      </c>
    </row>
    <row r="24" spans="1:1" ht="39.6">
      <c r="A24" s="203" t="s">
        <v>763</v>
      </c>
    </row>
    <row r="25" spans="1:1" ht="39.6">
      <c r="A25" s="203" t="s">
        <v>733</v>
      </c>
    </row>
    <row r="26" spans="1:1" ht="19.8">
      <c r="A26" s="201" t="s">
        <v>17</v>
      </c>
    </row>
    <row r="27" spans="1:1" ht="19.8">
      <c r="A27" s="203" t="s">
        <v>764</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997</v>
      </c>
      <c r="B1" s="289" t="s">
        <v>551</v>
      </c>
    </row>
    <row r="2" spans="1:3" ht="19.8">
      <c r="A2" s="302" t="s">
        <v>757</v>
      </c>
    </row>
    <row r="3" spans="1:3" ht="19.8">
      <c r="A3" s="291" t="s">
        <v>765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766</v>
      </c>
    </row>
    <row r="15" spans="1:3" ht="19.8">
      <c r="A15" s="203" t="s">
        <v>728</v>
      </c>
    </row>
    <row r="16" spans="1:3" ht="19.8">
      <c r="A16" s="202" t="s">
        <v>13</v>
      </c>
    </row>
    <row r="17" spans="1:1" ht="19.8">
      <c r="A17" s="206" t="s">
        <v>767</v>
      </c>
    </row>
    <row r="18" spans="1:1" ht="19.8">
      <c r="A18" s="206" t="s">
        <v>768</v>
      </c>
    </row>
    <row r="19" spans="1:1" ht="59.4">
      <c r="A19" s="206" t="s">
        <v>769</v>
      </c>
    </row>
    <row r="20" spans="1:1" ht="39.6">
      <c r="A20" s="206" t="s">
        <v>770</v>
      </c>
    </row>
    <row r="21" spans="1:1" ht="39.6">
      <c r="A21" s="206" t="s">
        <v>771</v>
      </c>
    </row>
    <row r="22" spans="1:1" ht="39.6">
      <c r="A22" s="206" t="s">
        <v>772</v>
      </c>
    </row>
    <row r="23" spans="1:1" ht="39.6">
      <c r="A23" s="206" t="s">
        <v>773</v>
      </c>
    </row>
    <row r="24" spans="1:1" ht="39.6">
      <c r="A24" s="206" t="s">
        <v>774</v>
      </c>
    </row>
    <row r="25" spans="1:1" ht="39.6">
      <c r="A25" s="206" t="s">
        <v>775</v>
      </c>
    </row>
    <row r="26" spans="1:1" ht="118.8">
      <c r="A26" s="206" t="s">
        <v>776</v>
      </c>
    </row>
    <row r="27" spans="1:1" ht="19.8">
      <c r="A27" s="202" t="s">
        <v>777</v>
      </c>
    </row>
    <row r="28" spans="1:1" ht="19.8">
      <c r="A28" s="202" t="s">
        <v>778</v>
      </c>
    </row>
    <row r="29" spans="1:1" ht="19.8">
      <c r="A29" s="202" t="s">
        <v>779</v>
      </c>
    </row>
    <row r="30" spans="1:1" ht="19.8">
      <c r="A30" s="202" t="s">
        <v>780</v>
      </c>
    </row>
    <row r="31" spans="1:1" ht="19.8">
      <c r="A31" s="202" t="s">
        <v>781</v>
      </c>
    </row>
    <row r="32" spans="1:1" ht="19.8">
      <c r="A32" s="202" t="s">
        <v>566</v>
      </c>
    </row>
    <row r="33" spans="1:1" ht="19.8">
      <c r="A33" s="202" t="s">
        <v>782</v>
      </c>
    </row>
    <row r="34" spans="1:1" ht="19.8">
      <c r="A34" s="202" t="s">
        <v>14</v>
      </c>
    </row>
    <row r="35" spans="1:1" ht="19.8">
      <c r="A35" s="201" t="s">
        <v>15</v>
      </c>
    </row>
    <row r="36" spans="1:1" ht="39.6">
      <c r="A36" s="203" t="s">
        <v>783</v>
      </c>
    </row>
    <row r="37" spans="1:1" ht="39.6">
      <c r="A37" s="203" t="s">
        <v>733</v>
      </c>
    </row>
    <row r="38" spans="1:1" ht="19.8">
      <c r="A38" s="201" t="s">
        <v>17</v>
      </c>
    </row>
    <row r="39" spans="1:1" ht="19.8">
      <c r="A39" s="203" t="s">
        <v>784</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998</v>
      </c>
      <c r="B1" s="289" t="s">
        <v>551</v>
      </c>
    </row>
    <row r="2" spans="1:3" ht="19.8">
      <c r="A2" s="302" t="s">
        <v>757</v>
      </c>
    </row>
    <row r="3" spans="1:3" ht="19.8">
      <c r="A3" s="291" t="s">
        <v>785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211" t="s">
        <v>786</v>
      </c>
    </row>
    <row r="15" spans="1:3" ht="19.8">
      <c r="A15" s="203" t="s">
        <v>728</v>
      </c>
    </row>
    <row r="16" spans="1:3" ht="19.8">
      <c r="A16" s="202" t="s">
        <v>13</v>
      </c>
    </row>
    <row r="17" spans="1:1" ht="19.8">
      <c r="A17" s="203" t="s">
        <v>787</v>
      </c>
    </row>
    <row r="18" spans="1:1" ht="19.8">
      <c r="A18" s="202" t="s">
        <v>788</v>
      </c>
    </row>
    <row r="19" spans="1:1" ht="79.2">
      <c r="A19" s="203" t="s">
        <v>789</v>
      </c>
    </row>
    <row r="20" spans="1:1" ht="19.8">
      <c r="A20" s="202" t="s">
        <v>566</v>
      </c>
    </row>
    <row r="21" spans="1:1" ht="19.8">
      <c r="A21" s="202" t="s">
        <v>567</v>
      </c>
    </row>
    <row r="22" spans="1:1" ht="19.8">
      <c r="A22" s="202" t="s">
        <v>790</v>
      </c>
    </row>
    <row r="23" spans="1:1" ht="19.8">
      <c r="A23" s="201" t="s">
        <v>15</v>
      </c>
    </row>
    <row r="24" spans="1:1" ht="39.6">
      <c r="A24" s="203" t="s">
        <v>763</v>
      </c>
    </row>
    <row r="25" spans="1:1" ht="39.6">
      <c r="A25" s="203" t="s">
        <v>733</v>
      </c>
    </row>
    <row r="26" spans="1:1" ht="19.8">
      <c r="A26" s="201" t="s">
        <v>17</v>
      </c>
    </row>
    <row r="27" spans="1:1" ht="19.8">
      <c r="A27" s="203" t="s">
        <v>791</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999</v>
      </c>
      <c r="B1" s="289" t="s">
        <v>551</v>
      </c>
    </row>
    <row r="2" spans="1:3" ht="19.8">
      <c r="A2" s="302" t="s">
        <v>757</v>
      </c>
    </row>
    <row r="3" spans="1:3" ht="19.8">
      <c r="A3" s="291" t="s">
        <v>792</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793</v>
      </c>
    </row>
    <row r="15" spans="1:3" ht="19.8">
      <c r="A15" s="203" t="s">
        <v>728</v>
      </c>
    </row>
    <row r="16" spans="1:3" ht="19.8">
      <c r="A16" s="202" t="s">
        <v>13</v>
      </c>
    </row>
    <row r="17" spans="1:1" ht="39.6">
      <c r="A17" s="203" t="s">
        <v>794</v>
      </c>
    </row>
    <row r="18" spans="1:1" ht="39.6">
      <c r="A18" s="203" t="s">
        <v>795</v>
      </c>
    </row>
    <row r="19" spans="1:1" ht="79.2">
      <c r="A19" s="203" t="s">
        <v>796</v>
      </c>
    </row>
    <row r="20" spans="1:1" ht="59.4">
      <c r="A20" s="203" t="s">
        <v>797</v>
      </c>
    </row>
    <row r="21" spans="1:1" ht="19.8">
      <c r="A21" s="202" t="s">
        <v>761</v>
      </c>
    </row>
    <row r="22" spans="1:1" ht="19.8">
      <c r="A22" s="202" t="s">
        <v>778</v>
      </c>
    </row>
    <row r="23" spans="1:1" ht="39.6">
      <c r="A23" s="203" t="s">
        <v>798</v>
      </c>
    </row>
    <row r="24" spans="1:1" ht="19.8">
      <c r="A24" s="203" t="s">
        <v>799</v>
      </c>
    </row>
    <row r="25" spans="1:1" ht="39.6">
      <c r="A25" s="203" t="s">
        <v>800</v>
      </c>
    </row>
    <row r="26" spans="1:1" ht="39.6">
      <c r="A26" s="203" t="s">
        <v>801</v>
      </c>
    </row>
    <row r="27" spans="1:1" ht="19.8">
      <c r="A27" s="202" t="s">
        <v>566</v>
      </c>
    </row>
    <row r="28" spans="1:1" ht="19.8">
      <c r="A28" s="202" t="s">
        <v>782</v>
      </c>
    </row>
    <row r="29" spans="1:1" ht="19.8">
      <c r="A29" s="202" t="s">
        <v>14</v>
      </c>
    </row>
    <row r="30" spans="1:1" ht="19.8">
      <c r="A30" s="201" t="s">
        <v>15</v>
      </c>
    </row>
    <row r="31" spans="1:1" ht="39.6">
      <c r="A31" s="203" t="s">
        <v>783</v>
      </c>
    </row>
    <row r="32" spans="1:1" ht="39.6">
      <c r="A32" s="203" t="s">
        <v>733</v>
      </c>
    </row>
    <row r="33" spans="1:1" ht="19.8">
      <c r="A33" s="201" t="s">
        <v>17</v>
      </c>
    </row>
    <row r="34" spans="1:1" ht="19.8">
      <c r="A34" s="203" t="s">
        <v>784</v>
      </c>
    </row>
    <row r="35" spans="1:1" ht="19.8">
      <c r="A35" s="203" t="s">
        <v>629</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1000</v>
      </c>
      <c r="B1" s="289" t="s">
        <v>551</v>
      </c>
    </row>
    <row r="2" spans="1:3" ht="19.8">
      <c r="A2" s="291" t="s">
        <v>802</v>
      </c>
    </row>
    <row r="3" spans="1:3" ht="19.8">
      <c r="A3" s="291" t="s">
        <v>803</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804</v>
      </c>
    </row>
    <row r="15" spans="1:3" ht="39.6">
      <c r="A15" s="203" t="s">
        <v>805</v>
      </c>
    </row>
    <row r="16" spans="1:3" ht="19.8">
      <c r="A16" s="202" t="s">
        <v>13</v>
      </c>
    </row>
    <row r="17" spans="1:1" ht="39.6">
      <c r="A17" s="203" t="s">
        <v>806</v>
      </c>
    </row>
    <row r="18" spans="1:1" ht="39.6">
      <c r="A18" s="203" t="s">
        <v>807</v>
      </c>
    </row>
    <row r="19" spans="1:1" ht="19.8">
      <c r="A19" s="203" t="s">
        <v>808</v>
      </c>
    </row>
    <row r="20" spans="1:1" ht="19.8">
      <c r="A20" s="203" t="s">
        <v>809</v>
      </c>
    </row>
    <row r="21" spans="1:1" ht="19.8">
      <c r="A21" s="203" t="s">
        <v>810</v>
      </c>
    </row>
    <row r="22" spans="1:1" ht="19.8">
      <c r="A22" s="203" t="s">
        <v>811</v>
      </c>
    </row>
    <row r="23" spans="1:1" ht="19.8">
      <c r="A23" s="203" t="s">
        <v>812</v>
      </c>
    </row>
    <row r="24" spans="1:1" ht="19.8">
      <c r="A24" s="203" t="s">
        <v>813</v>
      </c>
    </row>
    <row r="25" spans="1:1" ht="19.8">
      <c r="A25" s="203" t="s">
        <v>814</v>
      </c>
    </row>
    <row r="26" spans="1:1" ht="19.8">
      <c r="A26" s="203" t="s">
        <v>815</v>
      </c>
    </row>
    <row r="27" spans="1:1" ht="19.8">
      <c r="A27" s="203" t="s">
        <v>816</v>
      </c>
    </row>
    <row r="28" spans="1:1" ht="19.8">
      <c r="A28" s="203" t="s">
        <v>817</v>
      </c>
    </row>
    <row r="29" spans="1:1" ht="19.8">
      <c r="A29" s="202" t="s">
        <v>818</v>
      </c>
    </row>
    <row r="30" spans="1:1" ht="39.6">
      <c r="A30" s="203" t="s">
        <v>819</v>
      </c>
    </row>
    <row r="31" spans="1:1" ht="19.8">
      <c r="A31" s="202" t="s">
        <v>566</v>
      </c>
    </row>
    <row r="32" spans="1:1" ht="19.8">
      <c r="A32" s="202" t="s">
        <v>1953</v>
      </c>
    </row>
    <row r="33" spans="1:1" ht="19.8">
      <c r="A33" s="202" t="s">
        <v>14</v>
      </c>
    </row>
    <row r="34" spans="1:1" ht="19.8">
      <c r="A34" s="201" t="s">
        <v>15</v>
      </c>
    </row>
    <row r="35" spans="1:1" ht="39.6">
      <c r="A35" s="203" t="s">
        <v>1954</v>
      </c>
    </row>
    <row r="36" spans="1:1" ht="39" customHeight="1">
      <c r="A36" s="203" t="s">
        <v>733</v>
      </c>
    </row>
    <row r="37" spans="1:1" ht="19.8">
      <c r="A37" s="201" t="s">
        <v>17</v>
      </c>
    </row>
    <row r="38" spans="1:1" ht="19.8">
      <c r="A38" s="203" t="s">
        <v>570</v>
      </c>
    </row>
    <row r="39" spans="1:1" ht="19.8">
      <c r="A39" s="203" t="s">
        <v>571</v>
      </c>
    </row>
    <row r="40" spans="1:1" ht="39.6">
      <c r="A40" s="204" t="s">
        <v>572</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1001</v>
      </c>
      <c r="B1" s="289" t="s">
        <v>551</v>
      </c>
    </row>
    <row r="2" spans="1:3" ht="19.8">
      <c r="A2" s="291" t="s">
        <v>802</v>
      </c>
    </row>
    <row r="3" spans="1:3" ht="19.8">
      <c r="A3" s="291" t="s">
        <v>820</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821</v>
      </c>
    </row>
    <row r="15" spans="1:3" ht="39.6">
      <c r="A15" s="203" t="s">
        <v>805</v>
      </c>
    </row>
    <row r="16" spans="1:3" ht="19.8">
      <c r="A16" s="202" t="s">
        <v>13</v>
      </c>
    </row>
    <row r="17" spans="1:1" ht="59.4">
      <c r="A17" s="203" t="s">
        <v>822</v>
      </c>
    </row>
    <row r="18" spans="1:1" ht="39.6">
      <c r="A18" s="203" t="s">
        <v>823</v>
      </c>
    </row>
    <row r="19" spans="1:1" ht="19.8">
      <c r="A19" s="203" t="s">
        <v>824</v>
      </c>
    </row>
    <row r="20" spans="1:1" ht="59.4">
      <c r="A20" s="203" t="s">
        <v>825</v>
      </c>
    </row>
    <row r="21" spans="1:1" ht="19.8">
      <c r="A21" s="202" t="s">
        <v>826</v>
      </c>
    </row>
    <row r="22" spans="1:1" ht="59.4">
      <c r="A22" s="203" t="s">
        <v>827</v>
      </c>
    </row>
    <row r="23" spans="1:1" ht="19.8">
      <c r="A23" s="202" t="s">
        <v>566</v>
      </c>
    </row>
    <row r="24" spans="1:1" ht="19.8">
      <c r="A24" s="202" t="s">
        <v>1953</v>
      </c>
    </row>
    <row r="25" spans="1:1" ht="19.8">
      <c r="A25" s="202" t="s">
        <v>14</v>
      </c>
    </row>
    <row r="26" spans="1:1" ht="19.8">
      <c r="A26" s="201" t="s">
        <v>15</v>
      </c>
    </row>
    <row r="27" spans="1:1" ht="39.6">
      <c r="A27" s="203" t="s">
        <v>1955</v>
      </c>
    </row>
    <row r="28" spans="1:1" ht="39" customHeight="1">
      <c r="A28" s="203" t="s">
        <v>733</v>
      </c>
    </row>
    <row r="29" spans="1:1" ht="19.8">
      <c r="A29" s="201" t="s">
        <v>17</v>
      </c>
    </row>
    <row r="30" spans="1:1" ht="19.8">
      <c r="A30" s="203" t="s">
        <v>570</v>
      </c>
    </row>
    <row r="31" spans="1:1" ht="19.8">
      <c r="A31" s="203" t="s">
        <v>571</v>
      </c>
    </row>
    <row r="32" spans="1:1" ht="39.6">
      <c r="A32" s="204" t="s">
        <v>572</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1002</v>
      </c>
      <c r="B1" s="289" t="s">
        <v>551</v>
      </c>
    </row>
    <row r="2" spans="1:3" ht="19.8">
      <c r="A2" s="291" t="s">
        <v>802</v>
      </c>
    </row>
    <row r="3" spans="1:3" ht="19.8">
      <c r="A3" s="291" t="s">
        <v>828</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19.8">
      <c r="A14" s="214" t="s">
        <v>829</v>
      </c>
    </row>
    <row r="15" spans="1:3" ht="39.6">
      <c r="A15" s="207" t="s">
        <v>830</v>
      </c>
    </row>
    <row r="16" spans="1:3" ht="19.8">
      <c r="A16" s="210" t="s">
        <v>13</v>
      </c>
    </row>
    <row r="17" spans="1:1" ht="19.8">
      <c r="A17" s="207" t="s">
        <v>831</v>
      </c>
    </row>
    <row r="18" spans="1:1" ht="59.4">
      <c r="A18" s="207" t="s">
        <v>832</v>
      </c>
    </row>
    <row r="19" spans="1:1" ht="19.8">
      <c r="A19" s="207" t="s">
        <v>833</v>
      </c>
    </row>
    <row r="20" spans="1:1" ht="19.8">
      <c r="A20" s="207" t="s">
        <v>834</v>
      </c>
    </row>
    <row r="21" spans="1:1" ht="39.6">
      <c r="A21" s="207" t="s">
        <v>835</v>
      </c>
    </row>
    <row r="22" spans="1:1" ht="19.8">
      <c r="A22" s="210" t="s">
        <v>836</v>
      </c>
    </row>
    <row r="23" spans="1:1" ht="118.8">
      <c r="A23" s="207" t="s">
        <v>837</v>
      </c>
    </row>
    <row r="24" spans="1:1" ht="19.8">
      <c r="A24" s="210" t="s">
        <v>838</v>
      </c>
    </row>
    <row r="25" spans="1:1" ht="19.8">
      <c r="A25" s="210" t="s">
        <v>1956</v>
      </c>
    </row>
    <row r="26" spans="1:1" ht="19.8">
      <c r="A26" s="210" t="s">
        <v>14</v>
      </c>
    </row>
    <row r="27" spans="1:1" ht="39" customHeight="1">
      <c r="A27" s="209" t="s">
        <v>15</v>
      </c>
    </row>
    <row r="28" spans="1:1" ht="39.6">
      <c r="A28" s="207" t="s">
        <v>1957</v>
      </c>
    </row>
    <row r="29" spans="1:1" ht="39.6">
      <c r="A29" s="207" t="s">
        <v>839</v>
      </c>
    </row>
    <row r="30" spans="1:1" ht="19.8">
      <c r="A30" s="209" t="s">
        <v>17</v>
      </c>
    </row>
    <row r="31" spans="1:1" ht="19.8">
      <c r="A31" s="207" t="s">
        <v>840</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1003</v>
      </c>
      <c r="B1" s="289" t="s">
        <v>551</v>
      </c>
    </row>
    <row r="2" spans="1:3" ht="19.8">
      <c r="A2" s="291" t="s">
        <v>802</v>
      </c>
    </row>
    <row r="3" spans="1:3" ht="19.8">
      <c r="A3" s="291" t="s">
        <v>841</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4" t="s">
        <v>842</v>
      </c>
    </row>
    <row r="15" spans="1:3" ht="39.6">
      <c r="A15" s="207" t="s">
        <v>830</v>
      </c>
    </row>
    <row r="16" spans="1:3" ht="19.8">
      <c r="A16" s="210" t="s">
        <v>13</v>
      </c>
    </row>
    <row r="17" spans="1:1" ht="19.8">
      <c r="A17" s="210" t="s">
        <v>843</v>
      </c>
    </row>
    <row r="18" spans="1:1" ht="19.8">
      <c r="A18" s="210" t="s">
        <v>844</v>
      </c>
    </row>
    <row r="19" spans="1:1" ht="19.8">
      <c r="A19" s="210" t="s">
        <v>845</v>
      </c>
    </row>
    <row r="20" spans="1:1" ht="118.8">
      <c r="A20" s="207" t="s">
        <v>846</v>
      </c>
    </row>
    <row r="21" spans="1:1" ht="19.8">
      <c r="A21" s="210" t="s">
        <v>847</v>
      </c>
    </row>
    <row r="22" spans="1:1" ht="59.4">
      <c r="A22" s="207" t="s">
        <v>848</v>
      </c>
    </row>
    <row r="23" spans="1:1" ht="19.8">
      <c r="A23" s="210" t="s">
        <v>838</v>
      </c>
    </row>
    <row r="24" spans="1:1" ht="19.8">
      <c r="A24" s="210" t="s">
        <v>1956</v>
      </c>
    </row>
    <row r="25" spans="1:1" ht="19.8">
      <c r="A25" s="210" t="s">
        <v>14</v>
      </c>
    </row>
    <row r="26" spans="1:1" ht="19.8">
      <c r="A26" s="209" t="s">
        <v>15</v>
      </c>
    </row>
    <row r="27" spans="1:1" ht="39" customHeight="1">
      <c r="A27" s="207" t="s">
        <v>1957</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1004</v>
      </c>
      <c r="B1" s="289" t="s">
        <v>551</v>
      </c>
    </row>
    <row r="2" spans="1:3" ht="19.8">
      <c r="A2" s="291" t="s">
        <v>802</v>
      </c>
    </row>
    <row r="3" spans="1:3" ht="19.8">
      <c r="A3" s="291" t="s">
        <v>849</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1015</v>
      </c>
    </row>
    <row r="13" spans="1:3" ht="19.8">
      <c r="A13" s="201" t="s">
        <v>11</v>
      </c>
      <c r="C13" s="292"/>
    </row>
    <row r="14" spans="1:3" ht="39.6">
      <c r="A14" s="211" t="s">
        <v>850</v>
      </c>
    </row>
    <row r="15" spans="1:3" ht="39.6">
      <c r="A15" s="207" t="s">
        <v>830</v>
      </c>
    </row>
    <row r="16" spans="1:3" ht="19.8">
      <c r="A16" s="210" t="s">
        <v>13</v>
      </c>
    </row>
    <row r="17" spans="1:1" ht="19.8">
      <c r="A17" s="207" t="s">
        <v>851</v>
      </c>
    </row>
    <row r="18" spans="1:1" ht="19.8">
      <c r="A18" s="207" t="s">
        <v>852</v>
      </c>
    </row>
    <row r="19" spans="1:1" ht="39.6">
      <c r="A19" s="207" t="s">
        <v>853</v>
      </c>
    </row>
    <row r="20" spans="1:1" ht="19.8">
      <c r="A20" s="207" t="s">
        <v>854</v>
      </c>
    </row>
    <row r="21" spans="1:1" ht="19.8">
      <c r="A21" s="210" t="s">
        <v>855</v>
      </c>
    </row>
    <row r="22" spans="1:1" ht="79.2">
      <c r="A22" s="207" t="s">
        <v>856</v>
      </c>
    </row>
    <row r="23" spans="1:1" ht="19.8">
      <c r="A23" s="210" t="s">
        <v>838</v>
      </c>
    </row>
    <row r="24" spans="1:1" ht="19.8">
      <c r="A24" s="210" t="s">
        <v>857</v>
      </c>
    </row>
    <row r="25" spans="1:1" ht="19.8">
      <c r="A25" s="210" t="s">
        <v>14</v>
      </c>
    </row>
    <row r="26" spans="1:1" ht="19.8">
      <c r="A26" s="209" t="s">
        <v>15</v>
      </c>
    </row>
    <row r="27" spans="1:1" ht="39" customHeight="1">
      <c r="A27" s="207" t="s">
        <v>858</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1005</v>
      </c>
    </row>
    <row r="2" spans="1:1" ht="19.8">
      <c r="A2" s="291" t="s">
        <v>802</v>
      </c>
    </row>
    <row r="3" spans="1:1" ht="19.8">
      <c r="A3" s="291" t="s">
        <v>859</v>
      </c>
    </row>
    <row r="4" spans="1:1" ht="19.8">
      <c r="A4" s="201" t="s">
        <v>8</v>
      </c>
    </row>
    <row r="5" spans="1:1" ht="19.8">
      <c r="A5" s="16" t="s">
        <v>25</v>
      </c>
    </row>
    <row r="6" spans="1:1" ht="19.8">
      <c r="A6" s="16" t="s">
        <v>1021</v>
      </c>
    </row>
    <row r="7" spans="1:1" ht="19.8">
      <c r="A7" s="316" t="s">
        <v>20</v>
      </c>
    </row>
    <row r="8" spans="1:1" ht="19.8">
      <c r="A8" s="316" t="s">
        <v>1022</v>
      </c>
    </row>
    <row r="9" spans="1:1" ht="19.8">
      <c r="A9" s="316" t="s">
        <v>1026</v>
      </c>
    </row>
    <row r="10" spans="1:1" ht="19.8">
      <c r="A10" s="212" t="s">
        <v>10</v>
      </c>
    </row>
    <row r="11" spans="1:1" ht="19.8">
      <c r="A11" s="213" t="s">
        <v>448</v>
      </c>
    </row>
    <row r="12" spans="1:1" ht="99">
      <c r="A12" s="218" t="s">
        <v>1015</v>
      </c>
    </row>
    <row r="13" spans="1:1" ht="19.8">
      <c r="A13" s="304" t="s">
        <v>11</v>
      </c>
    </row>
    <row r="14" spans="1:1" ht="39.6">
      <c r="A14" s="295" t="s">
        <v>860</v>
      </c>
    </row>
    <row r="15" spans="1:1" ht="39.6">
      <c r="A15" s="295" t="s">
        <v>861</v>
      </c>
    </row>
    <row r="16" spans="1:1" ht="19.8">
      <c r="A16" s="305" t="s">
        <v>13</v>
      </c>
    </row>
    <row r="17" spans="1:1" ht="376.2">
      <c r="A17" s="295" t="s">
        <v>862</v>
      </c>
    </row>
    <row r="18" spans="1:1" ht="396">
      <c r="A18" s="295" t="s">
        <v>863</v>
      </c>
    </row>
    <row r="19" spans="1:1" ht="99">
      <c r="A19" s="295" t="s">
        <v>864</v>
      </c>
    </row>
    <row r="20" spans="1:1" ht="19.8">
      <c r="A20" s="305" t="s">
        <v>865</v>
      </c>
    </row>
    <row r="21" spans="1:1" ht="79.2">
      <c r="A21" s="295" t="s">
        <v>866</v>
      </c>
    </row>
    <row r="22" spans="1:1" ht="19.8">
      <c r="A22" s="305" t="s">
        <v>719</v>
      </c>
    </row>
    <row r="23" spans="1:1" ht="19.8">
      <c r="A23" s="305" t="s">
        <v>867</v>
      </c>
    </row>
    <row r="24" spans="1:1" ht="19.8">
      <c r="A24" s="305" t="s">
        <v>14</v>
      </c>
    </row>
    <row r="25" spans="1:1" ht="19.8">
      <c r="A25" s="304" t="s">
        <v>15</v>
      </c>
    </row>
    <row r="26" spans="1:1" ht="39.6">
      <c r="A26" s="295" t="s">
        <v>868</v>
      </c>
    </row>
    <row r="27" spans="1:1" ht="39.6">
      <c r="A27" s="295" t="s">
        <v>839</v>
      </c>
    </row>
    <row r="28" spans="1:1" ht="19.8">
      <c r="A28" s="304" t="s">
        <v>17</v>
      </c>
    </row>
    <row r="29" spans="1:1" ht="19.8">
      <c r="A29" s="295" t="s">
        <v>869</v>
      </c>
    </row>
    <row r="30" spans="1:1" ht="59.4">
      <c r="A30" s="295" t="s">
        <v>724</v>
      </c>
    </row>
    <row r="31" spans="1:1" ht="39.6">
      <c r="A31" s="306" t="s">
        <v>18</v>
      </c>
    </row>
    <row r="32" spans="1:1" ht="20.399999999999999" thickBot="1">
      <c r="A32" s="300" t="s">
        <v>19</v>
      </c>
    </row>
  </sheetData>
  <phoneticPr fontId="1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986</v>
      </c>
      <c r="B1" s="289" t="s">
        <v>551</v>
      </c>
    </row>
    <row r="2" spans="1:2" ht="19.8">
      <c r="A2" s="291" t="s">
        <v>573</v>
      </c>
    </row>
    <row r="3" spans="1:2" ht="19.8">
      <c r="A3" s="291" t="s">
        <v>713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1014</v>
      </c>
    </row>
    <row r="13" spans="1:2" ht="19.8">
      <c r="A13" s="201" t="s">
        <v>11</v>
      </c>
    </row>
    <row r="14" spans="1:2" ht="39.6">
      <c r="A14" s="295" t="s">
        <v>714</v>
      </c>
    </row>
    <row r="15" spans="1:2" ht="19.8">
      <c r="A15" s="296" t="s">
        <v>715</v>
      </c>
    </row>
    <row r="16" spans="1:2" ht="19.8">
      <c r="A16" s="297" t="s">
        <v>13</v>
      </c>
    </row>
    <row r="17" spans="1:2" ht="39.6">
      <c r="A17" s="296" t="s">
        <v>716</v>
      </c>
      <c r="B17" s="294"/>
    </row>
    <row r="18" spans="1:2" ht="19.8">
      <c r="A18" s="297" t="s">
        <v>717</v>
      </c>
      <c r="B18" s="294"/>
    </row>
    <row r="19" spans="1:2" ht="19.8">
      <c r="A19" s="297" t="s">
        <v>718</v>
      </c>
      <c r="B19" s="294"/>
    </row>
    <row r="20" spans="1:2" ht="19.8">
      <c r="A20" s="297" t="s">
        <v>719</v>
      </c>
      <c r="B20" s="294"/>
    </row>
    <row r="21" spans="1:2" ht="19.8">
      <c r="A21" s="297" t="s">
        <v>720</v>
      </c>
      <c r="B21" s="294"/>
    </row>
    <row r="22" spans="1:2" ht="19.8">
      <c r="A22" s="297" t="s">
        <v>14</v>
      </c>
      <c r="B22" s="294"/>
    </row>
    <row r="23" spans="1:2" ht="19.8">
      <c r="A23" s="298" t="s">
        <v>15</v>
      </c>
      <c r="B23" s="294"/>
    </row>
    <row r="24" spans="1:2" ht="39.6">
      <c r="A24" s="296" t="s">
        <v>721</v>
      </c>
      <c r="B24" s="294"/>
    </row>
    <row r="25" spans="1:2" ht="39.6">
      <c r="A25" s="296" t="s">
        <v>722</v>
      </c>
      <c r="B25" s="294"/>
    </row>
    <row r="26" spans="1:2" ht="19.8">
      <c r="A26" s="298" t="s">
        <v>17</v>
      </c>
      <c r="B26" s="294"/>
    </row>
    <row r="27" spans="1:2" ht="19.8">
      <c r="A27" s="296" t="s">
        <v>723</v>
      </c>
      <c r="B27" s="294"/>
    </row>
    <row r="28" spans="1:2" ht="59.4">
      <c r="A28" s="296" t="s">
        <v>724</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1006</v>
      </c>
      <c r="B1" s="289" t="s">
        <v>551</v>
      </c>
    </row>
    <row r="2" spans="1:2" ht="19.8">
      <c r="A2" s="302" t="s">
        <v>870</v>
      </c>
    </row>
    <row r="3" spans="1:2" ht="19.8">
      <c r="A3" s="291" t="s">
        <v>871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872</v>
      </c>
    </row>
    <row r="15" spans="1:2" ht="19.8">
      <c r="A15" s="207" t="s">
        <v>715</v>
      </c>
    </row>
    <row r="16" spans="1:2" ht="19.8">
      <c r="A16" s="210" t="s">
        <v>13</v>
      </c>
    </row>
    <row r="17" spans="1:1" ht="39.6">
      <c r="A17" s="207" t="s">
        <v>873</v>
      </c>
    </row>
    <row r="18" spans="1:1" ht="39.6">
      <c r="A18" s="207" t="s">
        <v>874</v>
      </c>
    </row>
    <row r="19" spans="1:1" ht="19.8">
      <c r="A19" s="207" t="s">
        <v>875</v>
      </c>
    </row>
    <row r="20" spans="1:1" ht="39.6">
      <c r="A20" s="207" t="s">
        <v>876</v>
      </c>
    </row>
    <row r="21" spans="1:1" ht="19.8">
      <c r="A21" s="207" t="s">
        <v>838</v>
      </c>
    </row>
    <row r="22" spans="1:1" ht="19.8">
      <c r="A22" s="207" t="s">
        <v>877</v>
      </c>
    </row>
    <row r="23" spans="1:1" ht="19.8">
      <c r="A23" s="207" t="s">
        <v>14</v>
      </c>
    </row>
    <row r="24" spans="1:1" ht="19.8">
      <c r="A24" s="209" t="s">
        <v>15</v>
      </c>
    </row>
    <row r="25" spans="1:1" ht="39.6">
      <c r="A25" s="207" t="s">
        <v>878</v>
      </c>
    </row>
    <row r="26" spans="1:1" ht="39.6">
      <c r="A26" s="207" t="s">
        <v>722</v>
      </c>
    </row>
    <row r="27" spans="1:1" ht="19.8">
      <c r="A27" s="209" t="s">
        <v>17</v>
      </c>
    </row>
    <row r="28" spans="1:1" ht="19.8">
      <c r="A28" s="207" t="s">
        <v>879</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1007</v>
      </c>
      <c r="B1" s="289" t="s">
        <v>551</v>
      </c>
    </row>
    <row r="2" spans="1:2" ht="19.8">
      <c r="A2" s="302" t="s">
        <v>880</v>
      </c>
    </row>
    <row r="3" spans="1:2" ht="19.8">
      <c r="A3" s="291" t="s">
        <v>881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882</v>
      </c>
    </row>
    <row r="15" spans="1:2" ht="19.8">
      <c r="A15" s="207" t="s">
        <v>883</v>
      </c>
    </row>
    <row r="16" spans="1:2" ht="19.8">
      <c r="A16" s="210" t="s">
        <v>13</v>
      </c>
    </row>
    <row r="17" spans="1:1" ht="19.8">
      <c r="A17" s="210" t="s">
        <v>884</v>
      </c>
    </row>
    <row r="18" spans="1:1" ht="39.6">
      <c r="A18" s="207" t="s">
        <v>885</v>
      </c>
    </row>
    <row r="19" spans="1:1" ht="39.6">
      <c r="A19" s="207" t="s">
        <v>886</v>
      </c>
    </row>
    <row r="20" spans="1:1" ht="19.8">
      <c r="A20" s="210" t="s">
        <v>887</v>
      </c>
    </row>
    <row r="21" spans="1:1" ht="19.8">
      <c r="A21" s="210" t="s">
        <v>888</v>
      </c>
    </row>
    <row r="22" spans="1:1" ht="19.8">
      <c r="A22" s="210" t="s">
        <v>889</v>
      </c>
    </row>
    <row r="23" spans="1:1" ht="19.8">
      <c r="A23" s="207" t="s">
        <v>890</v>
      </c>
    </row>
    <row r="24" spans="1:1" ht="19.8">
      <c r="A24" s="207" t="s">
        <v>891</v>
      </c>
    </row>
    <row r="25" spans="1:1" ht="19.8">
      <c r="A25" s="207" t="s">
        <v>892</v>
      </c>
    </row>
    <row r="26" spans="1:1" ht="99">
      <c r="A26" s="207" t="s">
        <v>893</v>
      </c>
    </row>
    <row r="27" spans="1:1" ht="19.8">
      <c r="A27" s="207" t="s">
        <v>838</v>
      </c>
    </row>
    <row r="28" spans="1:1" ht="19.8">
      <c r="A28" s="207" t="s">
        <v>894</v>
      </c>
    </row>
    <row r="29" spans="1:1" ht="19.8">
      <c r="A29" s="207" t="s">
        <v>14</v>
      </c>
    </row>
    <row r="30" spans="1:1" ht="19.8">
      <c r="A30" s="209" t="s">
        <v>15</v>
      </c>
    </row>
    <row r="31" spans="1:1" ht="39.6">
      <c r="A31" s="207" t="s">
        <v>895</v>
      </c>
    </row>
    <row r="32" spans="1:1" ht="39.6">
      <c r="A32" s="207" t="s">
        <v>896</v>
      </c>
    </row>
    <row r="33" spans="1:1" ht="19.8">
      <c r="A33" s="209" t="s">
        <v>17</v>
      </c>
    </row>
    <row r="34" spans="1:1" ht="19.8">
      <c r="A34" s="207" t="s">
        <v>897</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1008</v>
      </c>
      <c r="B1" s="289" t="s">
        <v>551</v>
      </c>
    </row>
    <row r="2" spans="1:2" ht="19.8">
      <c r="A2" s="302" t="s">
        <v>880</v>
      </c>
    </row>
    <row r="3" spans="1:2" ht="19.8">
      <c r="A3" s="291" t="s">
        <v>898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899</v>
      </c>
    </row>
    <row r="15" spans="1:2" ht="19.8">
      <c r="A15" s="203" t="s">
        <v>900</v>
      </c>
    </row>
    <row r="16" spans="1:2" ht="19.8">
      <c r="A16" s="202" t="s">
        <v>13</v>
      </c>
    </row>
    <row r="17" spans="1:1" ht="39.6">
      <c r="A17" s="203" t="s">
        <v>901</v>
      </c>
    </row>
    <row r="18" spans="1:1" ht="59.4">
      <c r="A18" s="206" t="s">
        <v>902</v>
      </c>
    </row>
    <row r="19" spans="1:1" ht="39.6">
      <c r="A19" s="207" t="s">
        <v>903</v>
      </c>
    </row>
    <row r="20" spans="1:1" ht="39.6">
      <c r="A20" s="207" t="s">
        <v>904</v>
      </c>
    </row>
    <row r="21" spans="1:1" ht="19.8">
      <c r="A21" s="203" t="s">
        <v>905</v>
      </c>
    </row>
    <row r="22" spans="1:1" ht="39.6">
      <c r="A22" s="203" t="s">
        <v>906</v>
      </c>
    </row>
    <row r="23" spans="1:1" ht="19.8">
      <c r="A23" s="203" t="s">
        <v>838</v>
      </c>
    </row>
    <row r="24" spans="1:1" ht="19.8">
      <c r="A24" s="207" t="s">
        <v>894</v>
      </c>
    </row>
    <row r="25" spans="1:1" ht="19.8">
      <c r="A25" s="203" t="s">
        <v>14</v>
      </c>
    </row>
    <row r="26" spans="1:1" ht="19.8">
      <c r="A26" s="201" t="s">
        <v>15</v>
      </c>
    </row>
    <row r="27" spans="1:1" ht="39.6">
      <c r="A27" s="203" t="s">
        <v>895</v>
      </c>
    </row>
    <row r="28" spans="1:1" ht="39.6">
      <c r="A28" s="203" t="s">
        <v>907</v>
      </c>
    </row>
    <row r="29" spans="1:1" ht="19.8">
      <c r="A29" s="201" t="s">
        <v>17</v>
      </c>
    </row>
    <row r="30" spans="1:1" ht="19.8">
      <c r="A30" s="203" t="s">
        <v>897</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1009</v>
      </c>
      <c r="B1" s="289" t="s">
        <v>551</v>
      </c>
    </row>
    <row r="2" spans="1:2" ht="19.8">
      <c r="A2" s="302" t="s">
        <v>880</v>
      </c>
    </row>
    <row r="3" spans="1:2" ht="19.8">
      <c r="A3" s="291" t="s">
        <v>908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909</v>
      </c>
    </row>
    <row r="15" spans="1:2" ht="19.8">
      <c r="A15" s="207" t="s">
        <v>900</v>
      </c>
    </row>
    <row r="16" spans="1:2" ht="19.8">
      <c r="A16" s="210" t="s">
        <v>13</v>
      </c>
    </row>
    <row r="17" spans="1:1" ht="39.6">
      <c r="A17" s="207" t="s">
        <v>910</v>
      </c>
    </row>
    <row r="18" spans="1:1" ht="59.4">
      <c r="A18" s="207" t="s">
        <v>911</v>
      </c>
    </row>
    <row r="19" spans="1:1" ht="39.6">
      <c r="A19" s="207" t="s">
        <v>903</v>
      </c>
    </row>
    <row r="20" spans="1:1" ht="39.6">
      <c r="A20" s="207" t="s">
        <v>904</v>
      </c>
    </row>
    <row r="21" spans="1:1" ht="19.8">
      <c r="A21" s="207" t="s">
        <v>905</v>
      </c>
    </row>
    <row r="22" spans="1:1" ht="39.6">
      <c r="A22" s="207" t="s">
        <v>906</v>
      </c>
    </row>
    <row r="23" spans="1:1" ht="19.8">
      <c r="A23" s="207" t="s">
        <v>838</v>
      </c>
    </row>
    <row r="24" spans="1:1" ht="19.8">
      <c r="A24" s="207" t="s">
        <v>894</v>
      </c>
    </row>
    <row r="25" spans="1:1" ht="19.8">
      <c r="A25" s="207" t="s">
        <v>14</v>
      </c>
    </row>
    <row r="26" spans="1:1" ht="19.8">
      <c r="A26" s="209" t="s">
        <v>15</v>
      </c>
    </row>
    <row r="27" spans="1:1" ht="39.6">
      <c r="A27" s="207" t="s">
        <v>895</v>
      </c>
    </row>
    <row r="28" spans="1:1" ht="39.6">
      <c r="A28" s="207" t="s">
        <v>896</v>
      </c>
    </row>
    <row r="29" spans="1:1" ht="19.8">
      <c r="A29" s="209" t="s">
        <v>17</v>
      </c>
    </row>
    <row r="30" spans="1:1" ht="19.8">
      <c r="A30" s="207" t="s">
        <v>912</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1010</v>
      </c>
      <c r="B1" s="289" t="s">
        <v>551</v>
      </c>
    </row>
    <row r="2" spans="1:2" ht="19.8">
      <c r="A2" s="302" t="s">
        <v>880</v>
      </c>
    </row>
    <row r="3" spans="1:2" ht="39.6">
      <c r="A3" s="307" t="s">
        <v>913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914</v>
      </c>
    </row>
    <row r="15" spans="1:2" ht="19.8">
      <c r="A15" s="203" t="s">
        <v>915</v>
      </c>
    </row>
    <row r="16" spans="1:2" ht="19.8">
      <c r="A16" s="202" t="s">
        <v>13</v>
      </c>
    </row>
    <row r="17" spans="1:1" ht="19.8">
      <c r="A17" s="206" t="s">
        <v>916</v>
      </c>
    </row>
    <row r="18" spans="1:1" ht="19.8">
      <c r="A18" s="206" t="s">
        <v>917</v>
      </c>
    </row>
    <row r="19" spans="1:1" ht="39.6">
      <c r="A19" s="206" t="s">
        <v>918</v>
      </c>
    </row>
    <row r="20" spans="1:1" ht="19.8">
      <c r="A20" s="206" t="s">
        <v>919</v>
      </c>
    </row>
    <row r="21" spans="1:1" ht="39.6">
      <c r="A21" s="206" t="s">
        <v>920</v>
      </c>
    </row>
    <row r="22" spans="1:1" ht="19.8">
      <c r="A22" s="206" t="s">
        <v>921</v>
      </c>
    </row>
    <row r="23" spans="1:1" ht="59.4">
      <c r="A23" s="206" t="s">
        <v>922</v>
      </c>
    </row>
    <row r="24" spans="1:1" ht="19.8">
      <c r="A24" s="206" t="s">
        <v>923</v>
      </c>
    </row>
    <row r="25" spans="1:1" ht="19.8">
      <c r="A25" s="206" t="s">
        <v>924</v>
      </c>
    </row>
    <row r="26" spans="1:1" ht="59.4">
      <c r="A26" s="206" t="s">
        <v>925</v>
      </c>
    </row>
    <row r="27" spans="1:1" ht="39.6">
      <c r="A27" s="206" t="s">
        <v>926</v>
      </c>
    </row>
    <row r="28" spans="1:1" ht="59.4">
      <c r="A28" s="206" t="s">
        <v>927</v>
      </c>
    </row>
    <row r="29" spans="1:1" ht="19.8">
      <c r="A29" s="206" t="s">
        <v>928</v>
      </c>
    </row>
    <row r="30" spans="1:1" ht="39.6">
      <c r="A30" s="206" t="s">
        <v>929</v>
      </c>
    </row>
    <row r="31" spans="1:1" ht="19.8">
      <c r="A31" s="206" t="s">
        <v>930</v>
      </c>
    </row>
    <row r="32" spans="1:1" ht="19.8">
      <c r="A32" s="203" t="s">
        <v>931</v>
      </c>
    </row>
    <row r="33" spans="1:1" ht="39.6">
      <c r="A33" s="203" t="s">
        <v>932</v>
      </c>
    </row>
    <row r="34" spans="1:1" ht="19.8">
      <c r="A34" s="203" t="s">
        <v>838</v>
      </c>
    </row>
    <row r="35" spans="1:1" ht="19.8">
      <c r="A35" s="203" t="s">
        <v>894</v>
      </c>
    </row>
    <row r="36" spans="1:1" ht="19.8">
      <c r="A36" s="203" t="s">
        <v>14</v>
      </c>
    </row>
    <row r="37" spans="1:1" ht="19.8">
      <c r="A37" s="201" t="s">
        <v>15</v>
      </c>
    </row>
    <row r="38" spans="1:1" ht="59.4">
      <c r="A38" s="203" t="s">
        <v>933</v>
      </c>
    </row>
    <row r="39" spans="1:1" ht="39.6">
      <c r="A39" s="203" t="s">
        <v>896</v>
      </c>
    </row>
    <row r="40" spans="1:1" ht="19.8">
      <c r="A40" s="201" t="s">
        <v>17</v>
      </c>
    </row>
    <row r="41" spans="1:1" ht="39.6">
      <c r="A41" s="203" t="s">
        <v>934</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1011</v>
      </c>
      <c r="B1" s="289" t="s">
        <v>551</v>
      </c>
    </row>
    <row r="2" spans="1:2" ht="19.8">
      <c r="A2" s="302" t="s">
        <v>935</v>
      </c>
    </row>
    <row r="3" spans="1:2" ht="19.8">
      <c r="A3" s="291" t="s">
        <v>936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308" t="s">
        <v>937</v>
      </c>
    </row>
    <row r="15" spans="1:2" ht="19.8">
      <c r="A15" s="206" t="s">
        <v>938</v>
      </c>
    </row>
    <row r="16" spans="1:2" ht="19.8">
      <c r="A16" s="309" t="s">
        <v>13</v>
      </c>
    </row>
    <row r="17" spans="1:1" ht="19.8">
      <c r="A17" s="308" t="s">
        <v>939</v>
      </c>
    </row>
    <row r="18" spans="1:1" ht="59.4">
      <c r="A18" s="308" t="s">
        <v>940</v>
      </c>
    </row>
    <row r="19" spans="1:1" ht="19.8">
      <c r="A19" s="308" t="s">
        <v>941</v>
      </c>
    </row>
    <row r="20" spans="1:1" ht="19.8">
      <c r="A20" s="206" t="s">
        <v>411</v>
      </c>
    </row>
    <row r="21" spans="1:1" ht="19.8">
      <c r="A21" s="206" t="s">
        <v>942</v>
      </c>
    </row>
    <row r="22" spans="1:1" ht="19.8">
      <c r="A22" s="206" t="s">
        <v>838</v>
      </c>
    </row>
    <row r="23" spans="1:1" ht="19.8">
      <c r="A23" s="207" t="s">
        <v>877</v>
      </c>
    </row>
    <row r="24" spans="1:1" ht="19.8">
      <c r="A24" s="206" t="s">
        <v>14</v>
      </c>
    </row>
    <row r="25" spans="1:1" ht="19.8">
      <c r="A25" s="310" t="s">
        <v>15</v>
      </c>
    </row>
    <row r="26" spans="1:1" ht="39.6">
      <c r="A26" s="206" t="s">
        <v>763</v>
      </c>
    </row>
    <row r="27" spans="1:1" ht="39.6">
      <c r="A27" s="206" t="s">
        <v>722</v>
      </c>
    </row>
    <row r="28" spans="1:1" ht="19.8">
      <c r="A28" s="310" t="s">
        <v>17</v>
      </c>
    </row>
    <row r="29" spans="1:1" ht="59.4">
      <c r="A29" s="206" t="s">
        <v>943</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1074</v>
      </c>
      <c r="B1" s="289" t="s">
        <v>551</v>
      </c>
    </row>
    <row r="2" spans="1:2" ht="19.8">
      <c r="A2" s="302" t="s">
        <v>1034</v>
      </c>
    </row>
    <row r="3" spans="1:2" ht="19.8">
      <c r="A3" s="291" t="s">
        <v>1035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4" t="s">
        <v>1036</v>
      </c>
    </row>
    <row r="15" spans="1:2" ht="19.8">
      <c r="A15" s="207" t="s">
        <v>1037</v>
      </c>
    </row>
    <row r="16" spans="1:2" ht="19.8">
      <c r="A16" s="202" t="s">
        <v>13</v>
      </c>
    </row>
    <row r="17" spans="1:1" ht="39.6">
      <c r="A17" s="206" t="s">
        <v>1038</v>
      </c>
    </row>
    <row r="18" spans="1:1" ht="19.8">
      <c r="A18" s="206" t="s">
        <v>1039</v>
      </c>
    </row>
    <row r="19" spans="1:1" ht="39.6">
      <c r="A19" s="206" t="s">
        <v>1040</v>
      </c>
    </row>
    <row r="20" spans="1:1" ht="39.6">
      <c r="A20" s="206" t="s">
        <v>1041</v>
      </c>
    </row>
    <row r="21" spans="1:1" ht="19.8">
      <c r="A21" s="206" t="s">
        <v>1042</v>
      </c>
    </row>
    <row r="22" spans="1:1" ht="19.8">
      <c r="A22" s="203" t="s">
        <v>1043</v>
      </c>
    </row>
    <row r="23" spans="1:1" ht="39.6">
      <c r="A23" s="203" t="s">
        <v>1044</v>
      </c>
    </row>
    <row r="24" spans="1:1" ht="19.8">
      <c r="A24" s="203" t="s">
        <v>566</v>
      </c>
    </row>
    <row r="25" spans="1:1" ht="19.8">
      <c r="A25" s="207" t="s">
        <v>782</v>
      </c>
    </row>
    <row r="26" spans="1:1" ht="19.8">
      <c r="A26" s="203" t="s">
        <v>790</v>
      </c>
    </row>
    <row r="27" spans="1:1" ht="19.8">
      <c r="A27" s="201" t="s">
        <v>15</v>
      </c>
    </row>
    <row r="28" spans="1:1" ht="39.6">
      <c r="A28" s="203" t="s">
        <v>1045</v>
      </c>
    </row>
    <row r="29" spans="1:1" ht="39.6">
      <c r="A29" s="203" t="s">
        <v>1046</v>
      </c>
    </row>
    <row r="30" spans="1:1" ht="19.8">
      <c r="A30" s="201" t="s">
        <v>17</v>
      </c>
    </row>
    <row r="31" spans="1:1" ht="79.2">
      <c r="A31" s="203" t="s">
        <v>1047</v>
      </c>
    </row>
    <row r="32" spans="1:1" ht="19.8">
      <c r="A32" s="203" t="s">
        <v>571</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1075</v>
      </c>
      <c r="B1" s="289" t="s">
        <v>551</v>
      </c>
    </row>
    <row r="2" spans="1:2" ht="19.8">
      <c r="A2" s="302" t="s">
        <v>870</v>
      </c>
    </row>
    <row r="3" spans="1:2" ht="19.8">
      <c r="A3" s="291" t="s">
        <v>1048</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308" t="s">
        <v>1049</v>
      </c>
    </row>
    <row r="15" spans="1:2" ht="19.8">
      <c r="A15" s="206" t="s">
        <v>1050</v>
      </c>
    </row>
    <row r="16" spans="1:2" ht="19.8">
      <c r="A16" s="309" t="s">
        <v>13</v>
      </c>
    </row>
    <row r="17" spans="1:1" ht="39.6">
      <c r="A17" s="206" t="s">
        <v>1051</v>
      </c>
    </row>
    <row r="18" spans="1:1" ht="39.6">
      <c r="A18" s="206" t="s">
        <v>1052</v>
      </c>
    </row>
    <row r="19" spans="1:1" ht="39.6">
      <c r="A19" s="206" t="s">
        <v>1053</v>
      </c>
    </row>
    <row r="20" spans="1:1" ht="39.6">
      <c r="A20" s="206" t="s">
        <v>1054</v>
      </c>
    </row>
    <row r="21" spans="1:1" ht="19.8">
      <c r="A21" s="206" t="s">
        <v>1055</v>
      </c>
    </row>
    <row r="22" spans="1:1" ht="39.6">
      <c r="A22" s="206" t="s">
        <v>1056</v>
      </c>
    </row>
    <row r="23" spans="1:1" ht="39.6">
      <c r="A23" s="206" t="s">
        <v>1057</v>
      </c>
    </row>
    <row r="24" spans="1:1" ht="39.6">
      <c r="A24" s="206" t="s">
        <v>1058</v>
      </c>
    </row>
    <row r="25" spans="1:1" ht="19.8">
      <c r="A25" s="206" t="s">
        <v>1059</v>
      </c>
    </row>
    <row r="26" spans="1:1" ht="39.6">
      <c r="A26" s="206" t="s">
        <v>1060</v>
      </c>
    </row>
    <row r="27" spans="1:1" ht="39.6">
      <c r="A27" s="206" t="s">
        <v>1061</v>
      </c>
    </row>
    <row r="28" spans="1:1" ht="19.8">
      <c r="A28" s="206" t="s">
        <v>1062</v>
      </c>
    </row>
    <row r="29" spans="1:1" ht="19.8">
      <c r="A29" s="206" t="s">
        <v>1063</v>
      </c>
    </row>
    <row r="30" spans="1:1" ht="39.6">
      <c r="A30" s="206" t="s">
        <v>1064</v>
      </c>
    </row>
    <row r="31" spans="1:1" ht="19.8">
      <c r="A31" s="206" t="s">
        <v>1065</v>
      </c>
    </row>
    <row r="32" spans="1:1" ht="19.8">
      <c r="A32" s="206" t="s">
        <v>1066</v>
      </c>
    </row>
    <row r="33" spans="1:1" ht="39.6">
      <c r="A33" s="206" t="s">
        <v>1067</v>
      </c>
    </row>
    <row r="34" spans="1:1" ht="39.6">
      <c r="A34" s="206" t="s">
        <v>1068</v>
      </c>
    </row>
    <row r="35" spans="1:1" ht="39.6">
      <c r="A35" s="206" t="s">
        <v>1069</v>
      </c>
    </row>
    <row r="36" spans="1:1" ht="19.8">
      <c r="A36" s="206" t="s">
        <v>1070</v>
      </c>
    </row>
    <row r="37" spans="1:1" ht="99">
      <c r="A37" s="206" t="s">
        <v>1071</v>
      </c>
    </row>
    <row r="38" spans="1:1" ht="19.8">
      <c r="A38" s="206" t="s">
        <v>566</v>
      </c>
    </row>
    <row r="39" spans="1:1" ht="19.8">
      <c r="A39" s="206" t="s">
        <v>782</v>
      </c>
    </row>
    <row r="40" spans="1:1" ht="19.8">
      <c r="A40" s="206" t="s">
        <v>14</v>
      </c>
    </row>
    <row r="41" spans="1:1" ht="19.8">
      <c r="A41" s="310" t="s">
        <v>15</v>
      </c>
    </row>
    <row r="42" spans="1:1" ht="39.6">
      <c r="A42" s="206" t="s">
        <v>1072</v>
      </c>
    </row>
    <row r="43" spans="1:1" ht="39.6">
      <c r="A43" s="207" t="s">
        <v>964</v>
      </c>
    </row>
    <row r="44" spans="1:1" ht="19.8">
      <c r="A44" s="310" t="s">
        <v>17</v>
      </c>
    </row>
    <row r="45" spans="1:1" ht="39.6">
      <c r="A45" s="206" t="s">
        <v>1073</v>
      </c>
    </row>
    <row r="46" spans="1:1" ht="19.8">
      <c r="A46" s="203" t="s">
        <v>571</v>
      </c>
    </row>
    <row r="47" spans="1:1" ht="39.6">
      <c r="A47" s="204" t="s">
        <v>572</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1012</v>
      </c>
      <c r="B1" s="289" t="s">
        <v>551</v>
      </c>
    </row>
    <row r="2" spans="1:2" ht="19.8">
      <c r="A2" s="302" t="s">
        <v>944</v>
      </c>
    </row>
    <row r="3" spans="1:2" ht="19.8">
      <c r="A3" s="291" t="s">
        <v>945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946</v>
      </c>
    </row>
    <row r="15" spans="1:2" ht="19.8">
      <c r="A15" s="203" t="s">
        <v>947</v>
      </c>
    </row>
    <row r="16" spans="1:2" ht="19.8">
      <c r="A16" s="202" t="s">
        <v>13</v>
      </c>
    </row>
    <row r="17" spans="1:1" ht="19.8">
      <c r="A17" s="206" t="s">
        <v>948</v>
      </c>
    </row>
    <row r="18" spans="1:1" ht="39.6">
      <c r="A18" s="206" t="s">
        <v>949</v>
      </c>
    </row>
    <row r="19" spans="1:1" ht="39.6">
      <c r="A19" s="206" t="s">
        <v>950</v>
      </c>
    </row>
    <row r="20" spans="1:1" ht="19.8">
      <c r="A20" s="206" t="s">
        <v>951</v>
      </c>
    </row>
    <row r="21" spans="1:1" ht="19.8">
      <c r="A21" s="206" t="s">
        <v>952</v>
      </c>
    </row>
    <row r="22" spans="1:1" ht="19.8">
      <c r="A22" s="206" t="s">
        <v>953</v>
      </c>
    </row>
    <row r="23" spans="1:1" ht="39.6">
      <c r="A23" s="206" t="s">
        <v>954</v>
      </c>
    </row>
    <row r="24" spans="1:1" ht="39.6">
      <c r="A24" s="206" t="s">
        <v>955</v>
      </c>
    </row>
    <row r="25" spans="1:1" ht="59.4">
      <c r="A25" s="206" t="s">
        <v>956</v>
      </c>
    </row>
    <row r="26" spans="1:1" ht="59.4">
      <c r="A26" s="206" t="s">
        <v>957</v>
      </c>
    </row>
    <row r="27" spans="1:1" ht="39.6">
      <c r="A27" s="206" t="s">
        <v>958</v>
      </c>
    </row>
    <row r="28" spans="1:1" ht="19.8">
      <c r="A28" s="203" t="s">
        <v>959</v>
      </c>
    </row>
    <row r="29" spans="1:1" ht="39.6">
      <c r="A29" s="203" t="s">
        <v>960</v>
      </c>
    </row>
    <row r="30" spans="1:1" ht="19.8">
      <c r="A30" s="203" t="s">
        <v>566</v>
      </c>
    </row>
    <row r="31" spans="1:1" ht="19.8">
      <c r="A31" s="203" t="s">
        <v>961</v>
      </c>
    </row>
    <row r="32" spans="1:1" ht="19.8">
      <c r="A32" s="203" t="s">
        <v>14</v>
      </c>
    </row>
    <row r="33" spans="1:1" ht="19.8">
      <c r="A33" s="201" t="s">
        <v>962</v>
      </c>
    </row>
    <row r="34" spans="1:1" ht="39.6">
      <c r="A34" s="203" t="s">
        <v>963</v>
      </c>
    </row>
    <row r="35" spans="1:1" ht="39.6">
      <c r="A35" s="203" t="s">
        <v>964</v>
      </c>
    </row>
    <row r="36" spans="1:1" ht="19.8">
      <c r="A36" s="201" t="s">
        <v>17</v>
      </c>
    </row>
    <row r="37" spans="1:1" ht="19.8">
      <c r="A37" s="203" t="s">
        <v>784</v>
      </c>
    </row>
    <row r="38" spans="1:1" ht="19.8">
      <c r="A38" s="203" t="s">
        <v>571</v>
      </c>
    </row>
    <row r="39" spans="1:1" ht="39.6">
      <c r="A39" s="204" t="s">
        <v>572</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B1" sqref="B1"/>
    </sheetView>
  </sheetViews>
  <sheetFormatPr defaultColWidth="8.69921875" defaultRowHeight="16.2"/>
  <cols>
    <col min="1" max="1" width="85.69921875" style="290" customWidth="1"/>
    <col min="2" max="16384" width="8.69921875" style="290"/>
  </cols>
  <sheetData>
    <row r="1" spans="1:2" ht="19.8">
      <c r="A1" s="313" t="s">
        <v>1013</v>
      </c>
      <c r="B1" s="289" t="s">
        <v>551</v>
      </c>
    </row>
    <row r="2" spans="1:2" ht="19.8">
      <c r="A2" s="302" t="s">
        <v>944</v>
      </c>
    </row>
    <row r="3" spans="1:2" ht="19.8">
      <c r="A3" s="291" t="s">
        <v>965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966</v>
      </c>
    </row>
    <row r="15" spans="1:2" ht="19.8">
      <c r="A15" s="203" t="s">
        <v>967</v>
      </c>
    </row>
    <row r="16" spans="1:2" ht="19.8">
      <c r="A16" s="202" t="s">
        <v>13</v>
      </c>
    </row>
    <row r="17" spans="1:1" ht="79.2">
      <c r="A17" s="206" t="s">
        <v>968</v>
      </c>
    </row>
    <row r="18" spans="1:1" ht="79.2">
      <c r="A18" s="206" t="s">
        <v>969</v>
      </c>
    </row>
    <row r="19" spans="1:1" ht="19.8">
      <c r="A19" s="203" t="s">
        <v>970</v>
      </c>
    </row>
    <row r="20" spans="1:1" ht="39.6">
      <c r="A20" s="203" t="s">
        <v>971</v>
      </c>
    </row>
    <row r="21" spans="1:1" ht="19.8">
      <c r="A21" s="203" t="s">
        <v>566</v>
      </c>
    </row>
    <row r="22" spans="1:1" ht="19.8">
      <c r="A22" s="203" t="s">
        <v>567</v>
      </c>
    </row>
    <row r="23" spans="1:1" ht="19.8">
      <c r="A23" s="203" t="s">
        <v>14</v>
      </c>
    </row>
    <row r="24" spans="1:1" ht="19.8">
      <c r="A24" s="201" t="s">
        <v>15</v>
      </c>
    </row>
    <row r="25" spans="1:1" ht="39.6">
      <c r="A25" s="203" t="s">
        <v>763</v>
      </c>
    </row>
    <row r="26" spans="1:1" ht="39.6">
      <c r="A26" s="203" t="s">
        <v>964</v>
      </c>
    </row>
    <row r="27" spans="1:1" ht="19.8">
      <c r="A27" s="201" t="s">
        <v>17</v>
      </c>
    </row>
    <row r="28" spans="1:1" ht="39.6">
      <c r="A28" s="203" t="s">
        <v>972</v>
      </c>
    </row>
    <row r="29" spans="1:1" ht="19.8">
      <c r="A29" s="203" t="s">
        <v>571</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CE2C-4F11-4236-82C2-C10D1A1988EB}">
  <sheetPr>
    <tabColor rgb="FFDDFFF9"/>
  </sheetPr>
  <dimension ref="A1:B33"/>
  <sheetViews>
    <sheetView workbookViewId="0"/>
  </sheetViews>
  <sheetFormatPr defaultColWidth="8.69921875" defaultRowHeight="16.2"/>
  <cols>
    <col min="1" max="1" width="85.69921875" style="290" customWidth="1"/>
    <col min="2" max="16384" width="8.69921875" style="290"/>
  </cols>
  <sheetData>
    <row r="1" spans="1:2" ht="19.8">
      <c r="A1" s="313" t="s">
        <v>2171</v>
      </c>
      <c r="B1" s="289" t="s">
        <v>551</v>
      </c>
    </row>
    <row r="2" spans="1:2" ht="19.8">
      <c r="A2" s="302" t="s">
        <v>870</v>
      </c>
    </row>
    <row r="3" spans="1:2" ht="19.8">
      <c r="A3" s="291" t="s">
        <v>2173</v>
      </c>
    </row>
    <row r="4" spans="1:2" ht="19.8">
      <c r="A4" s="291" t="s">
        <v>2174</v>
      </c>
    </row>
    <row r="5" spans="1:2" ht="19.8">
      <c r="A5" s="291" t="s">
        <v>2175</v>
      </c>
    </row>
    <row r="6" spans="1:2" ht="19.8">
      <c r="A6" s="201" t="s">
        <v>8</v>
      </c>
    </row>
    <row r="7" spans="1:2" ht="19.8">
      <c r="A7" s="16" t="s">
        <v>25</v>
      </c>
    </row>
    <row r="8" spans="1:2" ht="19.8">
      <c r="A8" s="16" t="s">
        <v>1023</v>
      </c>
    </row>
    <row r="9" spans="1:2" ht="19.8">
      <c r="A9" s="316" t="s">
        <v>20</v>
      </c>
    </row>
    <row r="10" spans="1:2" ht="19.8">
      <c r="A10" s="316" t="s">
        <v>1024</v>
      </c>
    </row>
    <row r="11" spans="1:2" ht="19.8">
      <c r="A11" s="7" t="s">
        <v>1027</v>
      </c>
    </row>
    <row r="12" spans="1:2" ht="19.8">
      <c r="A12" s="212" t="s">
        <v>10</v>
      </c>
    </row>
    <row r="13" spans="1:2" ht="19.8">
      <c r="A13" s="213" t="s">
        <v>448</v>
      </c>
    </row>
    <row r="14" spans="1:2" ht="99">
      <c r="A14" s="218" t="s">
        <v>1015</v>
      </c>
    </row>
    <row r="15" spans="1:2" ht="19.8">
      <c r="A15" s="201" t="s">
        <v>11</v>
      </c>
    </row>
    <row r="16" spans="1:2" ht="19.8">
      <c r="A16" s="211" t="s">
        <v>2186</v>
      </c>
    </row>
    <row r="17" spans="1:1" ht="39.6">
      <c r="A17" s="203" t="s">
        <v>2185</v>
      </c>
    </row>
    <row r="18" spans="1:1" ht="19.8">
      <c r="A18" s="202" t="s">
        <v>2187</v>
      </c>
    </row>
    <row r="19" spans="1:1" ht="19.8">
      <c r="A19" s="206" t="s">
        <v>2188</v>
      </c>
    </row>
    <row r="20" spans="1:1" ht="19.8">
      <c r="A20" s="206" t="s">
        <v>2176</v>
      </c>
    </row>
    <row r="21" spans="1:1" ht="39.6">
      <c r="A21" s="203" t="s">
        <v>2177</v>
      </c>
    </row>
    <row r="22" spans="1:1" ht="19.8">
      <c r="A22" s="203" t="s">
        <v>2178</v>
      </c>
    </row>
    <row r="23" spans="1:1" ht="19.8">
      <c r="A23" s="203" t="s">
        <v>2179</v>
      </c>
    </row>
    <row r="24" spans="1:1" ht="19.8">
      <c r="A24" s="203" t="s">
        <v>2189</v>
      </c>
    </row>
    <row r="25" spans="1:1" ht="39.6">
      <c r="A25" s="203" t="s">
        <v>2180</v>
      </c>
    </row>
    <row r="26" spans="1:1" ht="19.8">
      <c r="A26" s="201" t="s">
        <v>2181</v>
      </c>
    </row>
    <row r="27" spans="1:1" ht="39.6">
      <c r="A27" s="203" t="s">
        <v>2182</v>
      </c>
    </row>
    <row r="28" spans="1:1" ht="39.6">
      <c r="A28" s="203" t="s">
        <v>2183</v>
      </c>
    </row>
    <row r="29" spans="1:1" ht="118.8">
      <c r="A29" s="201" t="s">
        <v>2184</v>
      </c>
    </row>
    <row r="30" spans="1:1" ht="19.8">
      <c r="A30" s="203"/>
    </row>
    <row r="31" spans="1:1" ht="19.8">
      <c r="A31" s="203"/>
    </row>
    <row r="32" spans="1:1" ht="19.8">
      <c r="A32" s="204"/>
    </row>
    <row r="33" spans="1:1" ht="20.399999999999999" thickBot="1">
      <c r="A33" s="205"/>
    </row>
  </sheetData>
  <phoneticPr fontId="11" type="noConversion"/>
  <hyperlinks>
    <hyperlink ref="B1" location="預告統計資料發布時間表!A1" display="回發布時間表" xr:uid="{153CA516-1493-41EF-A5F2-4763C14601E4}"/>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J28" sqref="J2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1958</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1958</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426" t="s">
        <v>1959</v>
      </c>
      <c r="B151" s="1426" t="s">
        <v>76</v>
      </c>
      <c r="C151" s="1426" t="s">
        <v>76</v>
      </c>
      <c r="D151" s="1426" t="s">
        <v>76</v>
      </c>
      <c r="E151" s="1426" t="s">
        <v>76</v>
      </c>
      <c r="F151" s="1426" t="s">
        <v>76</v>
      </c>
      <c r="G151" s="1426" t="s">
        <v>76</v>
      </c>
      <c r="H151" s="1426" t="s">
        <v>76</v>
      </c>
      <c r="I151" s="1426" t="s">
        <v>76</v>
      </c>
      <c r="J151" s="142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1964</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1964</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426" t="s">
        <v>1965</v>
      </c>
      <c r="B153" s="1426" t="s">
        <v>76</v>
      </c>
      <c r="C153" s="1426" t="s">
        <v>76</v>
      </c>
      <c r="D153" s="1426" t="s">
        <v>76</v>
      </c>
      <c r="E153" s="1426" t="s">
        <v>76</v>
      </c>
      <c r="F153" s="1426" t="s">
        <v>76</v>
      </c>
      <c r="G153" s="1426" t="s">
        <v>76</v>
      </c>
      <c r="H153" s="1426" t="s">
        <v>76</v>
      </c>
      <c r="I153" s="1426" t="s">
        <v>76</v>
      </c>
      <c r="J153" s="1426"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1974</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1974</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426" t="s">
        <v>1975</v>
      </c>
      <c r="B147" s="1426" t="s">
        <v>76</v>
      </c>
      <c r="C147" s="1426" t="s">
        <v>76</v>
      </c>
      <c r="D147" s="1426" t="s">
        <v>76</v>
      </c>
      <c r="E147" s="1426" t="s">
        <v>76</v>
      </c>
      <c r="F147" s="1426" t="s">
        <v>76</v>
      </c>
      <c r="G147" s="1426" t="s">
        <v>76</v>
      </c>
      <c r="H147" s="1426" t="s">
        <v>76</v>
      </c>
      <c r="I147" s="1426" t="s">
        <v>76</v>
      </c>
      <c r="J147" s="142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2084</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2084</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26" t="s">
        <v>2085</v>
      </c>
      <c r="B148" s="1426" t="s">
        <v>76</v>
      </c>
      <c r="C148" s="1426" t="s">
        <v>76</v>
      </c>
      <c r="D148" s="1426" t="s">
        <v>76</v>
      </c>
      <c r="E148" s="1426" t="s">
        <v>76</v>
      </c>
      <c r="F148" s="1426" t="s">
        <v>76</v>
      </c>
      <c r="G148" s="1426" t="s">
        <v>76</v>
      </c>
      <c r="H148" s="1426" t="s">
        <v>76</v>
      </c>
      <c r="I148" s="1426" t="s">
        <v>76</v>
      </c>
      <c r="J148" s="142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2093</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2093</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26" t="s">
        <v>2094</v>
      </c>
      <c r="B148" s="1426" t="s">
        <v>76</v>
      </c>
      <c r="C148" s="1426" t="s">
        <v>76</v>
      </c>
      <c r="D148" s="1426" t="s">
        <v>76</v>
      </c>
      <c r="E148" s="1426" t="s">
        <v>76</v>
      </c>
      <c r="F148" s="1426" t="s">
        <v>76</v>
      </c>
      <c r="G148" s="1426" t="s">
        <v>76</v>
      </c>
      <c r="H148" s="1426" t="s">
        <v>76</v>
      </c>
      <c r="I148" s="1426" t="s">
        <v>76</v>
      </c>
      <c r="J148" s="142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2132</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2132</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26" t="s">
        <v>2133</v>
      </c>
      <c r="B148" s="1426" t="s">
        <v>76</v>
      </c>
      <c r="C148" s="1426" t="s">
        <v>76</v>
      </c>
      <c r="D148" s="1426" t="s">
        <v>76</v>
      </c>
      <c r="E148" s="1426" t="s">
        <v>76</v>
      </c>
      <c r="F148" s="1426" t="s">
        <v>76</v>
      </c>
      <c r="G148" s="1426" t="s">
        <v>76</v>
      </c>
      <c r="H148" s="1426" t="s">
        <v>76</v>
      </c>
      <c r="I148" s="1426" t="s">
        <v>76</v>
      </c>
      <c r="J148" s="142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2139</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2139</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26" t="s">
        <v>2140</v>
      </c>
      <c r="B148" s="1426" t="s">
        <v>76</v>
      </c>
      <c r="C148" s="1426" t="s">
        <v>76</v>
      </c>
      <c r="D148" s="1426" t="s">
        <v>76</v>
      </c>
      <c r="E148" s="1426" t="s">
        <v>76</v>
      </c>
      <c r="F148" s="1426" t="s">
        <v>76</v>
      </c>
      <c r="G148" s="1426" t="s">
        <v>76</v>
      </c>
      <c r="H148" s="1426" t="s">
        <v>76</v>
      </c>
      <c r="I148" s="1426" t="s">
        <v>76</v>
      </c>
      <c r="J148" s="142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8C92-0F2F-4498-B020-419C420AA069}">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2145</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25085579</v>
      </c>
      <c r="F8" s="163">
        <v>122804985</v>
      </c>
      <c r="G8" s="163">
        <v>24986914</v>
      </c>
      <c r="H8" s="163">
        <v>117873619</v>
      </c>
      <c r="I8" s="163">
        <v>98665</v>
      </c>
      <c r="J8" s="164">
        <v>4931366</v>
      </c>
    </row>
    <row r="9" spans="1:31">
      <c r="A9" s="151" t="s">
        <v>76</v>
      </c>
      <c r="B9" s="50" t="s">
        <v>76</v>
      </c>
      <c r="C9" s="50" t="s">
        <v>76</v>
      </c>
      <c r="D9" s="49" t="s">
        <v>78</v>
      </c>
      <c r="E9" s="163">
        <v>25085579</v>
      </c>
      <c r="F9" s="163">
        <v>122804985</v>
      </c>
      <c r="G9" s="163">
        <v>24986914</v>
      </c>
      <c r="H9" s="163">
        <v>117873619</v>
      </c>
      <c r="I9" s="163">
        <v>98665</v>
      </c>
      <c r="J9" s="164">
        <v>4931366</v>
      </c>
    </row>
    <row r="10" spans="1:31">
      <c r="A10" s="151" t="s">
        <v>79</v>
      </c>
      <c r="B10" s="50" t="s">
        <v>76</v>
      </c>
      <c r="C10" s="50" t="s">
        <v>76</v>
      </c>
      <c r="D10" s="49" t="s">
        <v>80</v>
      </c>
      <c r="E10" s="163">
        <v>13717281</v>
      </c>
      <c r="F10" s="163">
        <v>96106121</v>
      </c>
      <c r="G10" s="163">
        <v>13717281</v>
      </c>
      <c r="H10" s="163">
        <v>96106121</v>
      </c>
      <c r="I10" s="163">
        <v>0</v>
      </c>
      <c r="J10" s="164">
        <v>0</v>
      </c>
    </row>
    <row r="11" spans="1:31">
      <c r="A11" s="151" t="s">
        <v>79</v>
      </c>
      <c r="B11" s="50" t="s">
        <v>83</v>
      </c>
      <c r="C11" s="50" t="s">
        <v>76</v>
      </c>
      <c r="D11" s="49" t="s">
        <v>93</v>
      </c>
      <c r="E11" s="163">
        <v>-149228</v>
      </c>
      <c r="F11" s="163">
        <v>785281</v>
      </c>
      <c r="G11" s="163">
        <v>-149228</v>
      </c>
      <c r="H11" s="163">
        <v>785281</v>
      </c>
      <c r="I11" s="163">
        <v>0</v>
      </c>
      <c r="J11" s="164">
        <v>0</v>
      </c>
    </row>
    <row r="12" spans="1:31">
      <c r="A12" s="151" t="s">
        <v>79</v>
      </c>
      <c r="B12" s="50" t="s">
        <v>83</v>
      </c>
      <c r="C12" s="50" t="s">
        <v>79</v>
      </c>
      <c r="D12" s="49" t="s">
        <v>274</v>
      </c>
      <c r="E12" s="163">
        <v>-149228</v>
      </c>
      <c r="F12" s="163">
        <v>509367</v>
      </c>
      <c r="G12" s="163">
        <v>-149228</v>
      </c>
      <c r="H12" s="163">
        <v>509367</v>
      </c>
      <c r="I12" s="163">
        <v>0</v>
      </c>
      <c r="J12" s="164">
        <v>0</v>
      </c>
    </row>
    <row r="13" spans="1:31">
      <c r="A13" s="151" t="s">
        <v>79</v>
      </c>
      <c r="B13" s="50" t="s">
        <v>83</v>
      </c>
      <c r="C13" s="50" t="s">
        <v>83</v>
      </c>
      <c r="D13" s="49" t="s">
        <v>94</v>
      </c>
      <c r="E13" s="163">
        <v>0</v>
      </c>
      <c r="F13" s="163">
        <v>275914</v>
      </c>
      <c r="G13" s="163">
        <v>0</v>
      </c>
      <c r="H13" s="163">
        <v>275914</v>
      </c>
      <c r="I13" s="163">
        <v>0</v>
      </c>
      <c r="J13" s="164">
        <v>0</v>
      </c>
    </row>
    <row r="14" spans="1:31">
      <c r="A14" s="151" t="s">
        <v>79</v>
      </c>
      <c r="B14" s="50" t="s">
        <v>110</v>
      </c>
      <c r="C14" s="50" t="s">
        <v>76</v>
      </c>
      <c r="D14" s="49" t="s">
        <v>81</v>
      </c>
      <c r="E14" s="163">
        <v>1628</v>
      </c>
      <c r="F14" s="163">
        <v>645735</v>
      </c>
      <c r="G14" s="163">
        <v>1628</v>
      </c>
      <c r="H14" s="163">
        <v>645735</v>
      </c>
      <c r="I14" s="163">
        <v>0</v>
      </c>
      <c r="J14" s="164">
        <v>0</v>
      </c>
    </row>
    <row r="15" spans="1:31">
      <c r="A15" s="151" t="s">
        <v>79</v>
      </c>
      <c r="B15" s="50" t="s">
        <v>110</v>
      </c>
      <c r="C15" s="50" t="s">
        <v>79</v>
      </c>
      <c r="D15" s="49" t="s">
        <v>82</v>
      </c>
      <c r="E15" s="163">
        <v>1628</v>
      </c>
      <c r="F15" s="163">
        <v>645735</v>
      </c>
      <c r="G15" s="163">
        <v>1628</v>
      </c>
      <c r="H15" s="163">
        <v>645735</v>
      </c>
      <c r="I15" s="163">
        <v>0</v>
      </c>
      <c r="J15" s="164">
        <v>0</v>
      </c>
    </row>
    <row r="16" spans="1:31">
      <c r="A16" s="151" t="s">
        <v>79</v>
      </c>
      <c r="B16" s="50" t="s">
        <v>203</v>
      </c>
      <c r="C16" s="50" t="s">
        <v>76</v>
      </c>
      <c r="D16" s="49" t="s">
        <v>84</v>
      </c>
      <c r="E16" s="163">
        <v>1814249</v>
      </c>
      <c r="F16" s="163">
        <v>4806266</v>
      </c>
      <c r="G16" s="163">
        <v>1814249</v>
      </c>
      <c r="H16" s="163">
        <v>4806266</v>
      </c>
      <c r="I16" s="163">
        <v>0</v>
      </c>
      <c r="J16" s="164">
        <v>0</v>
      </c>
    </row>
    <row r="17" spans="1:10">
      <c r="A17" s="151" t="s">
        <v>79</v>
      </c>
      <c r="B17" s="50" t="s">
        <v>203</v>
      </c>
      <c r="C17" s="50" t="s">
        <v>79</v>
      </c>
      <c r="D17" s="49" t="s">
        <v>85</v>
      </c>
      <c r="E17" s="163">
        <v>1814249</v>
      </c>
      <c r="F17" s="163">
        <v>4806266</v>
      </c>
      <c r="G17" s="163">
        <v>1814249</v>
      </c>
      <c r="H17" s="163">
        <v>4806266</v>
      </c>
      <c r="I17" s="163">
        <v>0</v>
      </c>
      <c r="J17" s="164">
        <v>0</v>
      </c>
    </row>
    <row r="18" spans="1:10">
      <c r="A18" s="151" t="s">
        <v>79</v>
      </c>
      <c r="B18" s="50" t="s">
        <v>112</v>
      </c>
      <c r="C18" s="50" t="s">
        <v>76</v>
      </c>
      <c r="D18" s="49" t="s">
        <v>87</v>
      </c>
      <c r="E18" s="163">
        <v>137553</v>
      </c>
      <c r="F18" s="163">
        <v>256423</v>
      </c>
      <c r="G18" s="163">
        <v>137553</v>
      </c>
      <c r="H18" s="163">
        <v>256423</v>
      </c>
      <c r="I18" s="163">
        <v>0</v>
      </c>
      <c r="J18" s="164">
        <v>0</v>
      </c>
    </row>
    <row r="19" spans="1:10">
      <c r="A19" s="151" t="s">
        <v>79</v>
      </c>
      <c r="B19" s="50" t="s">
        <v>112</v>
      </c>
      <c r="C19" s="50" t="s">
        <v>79</v>
      </c>
      <c r="D19" s="49" t="s">
        <v>88</v>
      </c>
      <c r="E19" s="163">
        <v>137553</v>
      </c>
      <c r="F19" s="163">
        <v>256423</v>
      </c>
      <c r="G19" s="163">
        <v>137553</v>
      </c>
      <c r="H19" s="163">
        <v>256423</v>
      </c>
      <c r="I19" s="163">
        <v>0</v>
      </c>
      <c r="J19" s="164">
        <v>0</v>
      </c>
    </row>
    <row r="20" spans="1:10">
      <c r="A20" s="151" t="s">
        <v>79</v>
      </c>
      <c r="B20" s="50" t="s">
        <v>204</v>
      </c>
      <c r="C20" s="50" t="s">
        <v>76</v>
      </c>
      <c r="D20" s="49" t="s">
        <v>90</v>
      </c>
      <c r="E20" s="163">
        <v>14585</v>
      </c>
      <c r="F20" s="163">
        <v>127164</v>
      </c>
      <c r="G20" s="163">
        <v>14585</v>
      </c>
      <c r="H20" s="163">
        <v>127164</v>
      </c>
      <c r="I20" s="163">
        <v>0</v>
      </c>
      <c r="J20" s="164">
        <v>0</v>
      </c>
    </row>
    <row r="21" spans="1:10">
      <c r="A21" s="151" t="s">
        <v>79</v>
      </c>
      <c r="B21" s="50" t="s">
        <v>204</v>
      </c>
      <c r="C21" s="50" t="s">
        <v>79</v>
      </c>
      <c r="D21" s="49" t="s">
        <v>91</v>
      </c>
      <c r="E21" s="163">
        <v>14585</v>
      </c>
      <c r="F21" s="163">
        <v>127164</v>
      </c>
      <c r="G21" s="163">
        <v>14585</v>
      </c>
      <c r="H21" s="163">
        <v>127164</v>
      </c>
      <c r="I21" s="163">
        <v>0</v>
      </c>
      <c r="J21" s="164">
        <v>0</v>
      </c>
    </row>
    <row r="22" spans="1:10">
      <c r="A22" s="151" t="s">
        <v>79</v>
      </c>
      <c r="B22" s="50" t="s">
        <v>205</v>
      </c>
      <c r="C22" s="50" t="s">
        <v>76</v>
      </c>
      <c r="D22" s="49" t="s">
        <v>96</v>
      </c>
      <c r="E22" s="163">
        <v>11898494</v>
      </c>
      <c r="F22" s="163">
        <v>89485252</v>
      </c>
      <c r="G22" s="163">
        <v>11898494</v>
      </c>
      <c r="H22" s="163">
        <v>89485252</v>
      </c>
      <c r="I22" s="163">
        <v>0</v>
      </c>
      <c r="J22" s="164">
        <v>0</v>
      </c>
    </row>
    <row r="23" spans="1:10">
      <c r="A23" s="151" t="s">
        <v>79</v>
      </c>
      <c r="B23" s="50" t="s">
        <v>205</v>
      </c>
      <c r="C23" s="50" t="s">
        <v>79</v>
      </c>
      <c r="D23" s="49" t="s">
        <v>97</v>
      </c>
      <c r="E23" s="163">
        <v>11898494</v>
      </c>
      <c r="F23" s="163">
        <v>89485252</v>
      </c>
      <c r="G23" s="163">
        <v>11898494</v>
      </c>
      <c r="H23" s="163">
        <v>89485252</v>
      </c>
      <c r="I23" s="163">
        <v>0</v>
      </c>
      <c r="J23" s="164">
        <v>0</v>
      </c>
    </row>
    <row r="24" spans="1:10">
      <c r="A24" s="151" t="s">
        <v>86</v>
      </c>
      <c r="B24" s="50" t="s">
        <v>76</v>
      </c>
      <c r="C24" s="50" t="s">
        <v>76</v>
      </c>
      <c r="D24" s="49" t="s">
        <v>99</v>
      </c>
      <c r="E24" s="163">
        <v>1121645</v>
      </c>
      <c r="F24" s="163">
        <v>2646576</v>
      </c>
      <c r="G24" s="163">
        <v>1121645</v>
      </c>
      <c r="H24" s="163">
        <v>2646576</v>
      </c>
      <c r="I24" s="163">
        <v>0</v>
      </c>
      <c r="J24" s="164">
        <v>0</v>
      </c>
    </row>
    <row r="25" spans="1:10">
      <c r="A25" s="151" t="s">
        <v>86</v>
      </c>
      <c r="B25" s="50" t="s">
        <v>83</v>
      </c>
      <c r="C25" s="50" t="s">
        <v>76</v>
      </c>
      <c r="D25" s="49" t="s">
        <v>100</v>
      </c>
      <c r="E25" s="163">
        <v>3083</v>
      </c>
      <c r="F25" s="163">
        <v>3083</v>
      </c>
      <c r="G25" s="163">
        <v>3083</v>
      </c>
      <c r="H25" s="163">
        <v>3083</v>
      </c>
      <c r="I25" s="163">
        <v>0</v>
      </c>
      <c r="J25" s="164">
        <v>0</v>
      </c>
    </row>
    <row r="26" spans="1:10">
      <c r="A26" s="151" t="s">
        <v>86</v>
      </c>
      <c r="B26" s="50" t="s">
        <v>83</v>
      </c>
      <c r="C26" s="50" t="s">
        <v>79</v>
      </c>
      <c r="D26" s="49" t="s">
        <v>101</v>
      </c>
      <c r="E26" s="163">
        <v>3083</v>
      </c>
      <c r="F26" s="163">
        <v>3083</v>
      </c>
      <c r="G26" s="163">
        <v>3083</v>
      </c>
      <c r="H26" s="163">
        <v>3083</v>
      </c>
      <c r="I26" s="163">
        <v>0</v>
      </c>
      <c r="J26" s="164">
        <v>0</v>
      </c>
    </row>
    <row r="27" spans="1:10">
      <c r="A27" s="151" t="s">
        <v>86</v>
      </c>
      <c r="B27" s="50" t="s">
        <v>98</v>
      </c>
      <c r="C27" s="50" t="s">
        <v>76</v>
      </c>
      <c r="D27" s="49" t="s">
        <v>102</v>
      </c>
      <c r="E27" s="163">
        <v>1118562</v>
      </c>
      <c r="F27" s="163">
        <v>2643493</v>
      </c>
      <c r="G27" s="163">
        <v>1118562</v>
      </c>
      <c r="H27" s="163">
        <v>2643493</v>
      </c>
      <c r="I27" s="163">
        <v>0</v>
      </c>
      <c r="J27" s="164">
        <v>0</v>
      </c>
    </row>
    <row r="28" spans="1:10">
      <c r="A28" s="151" t="s">
        <v>86</v>
      </c>
      <c r="B28" s="50" t="s">
        <v>98</v>
      </c>
      <c r="C28" s="50" t="s">
        <v>79</v>
      </c>
      <c r="D28" s="49" t="s">
        <v>103</v>
      </c>
      <c r="E28" s="163">
        <v>1118562</v>
      </c>
      <c r="F28" s="163">
        <v>2643493</v>
      </c>
      <c r="G28" s="163">
        <v>1118562</v>
      </c>
      <c r="H28" s="163">
        <v>2643493</v>
      </c>
      <c r="I28" s="163">
        <v>0</v>
      </c>
      <c r="J28" s="164">
        <v>0</v>
      </c>
    </row>
    <row r="29" spans="1:10">
      <c r="A29" s="151" t="s">
        <v>119</v>
      </c>
      <c r="B29" s="50" t="s">
        <v>76</v>
      </c>
      <c r="C29" s="50" t="s">
        <v>76</v>
      </c>
      <c r="D29" s="49" t="s">
        <v>104</v>
      </c>
      <c r="E29" s="163">
        <v>244931</v>
      </c>
      <c r="F29" s="163">
        <v>3251467</v>
      </c>
      <c r="G29" s="163">
        <v>244931</v>
      </c>
      <c r="H29" s="163">
        <v>3251467</v>
      </c>
      <c r="I29" s="163">
        <v>0</v>
      </c>
      <c r="J29" s="164">
        <v>0</v>
      </c>
    </row>
    <row r="30" spans="1:10">
      <c r="A30" s="151" t="s">
        <v>119</v>
      </c>
      <c r="B30" s="50" t="s">
        <v>79</v>
      </c>
      <c r="C30" s="50" t="s">
        <v>76</v>
      </c>
      <c r="D30" s="49" t="s">
        <v>105</v>
      </c>
      <c r="E30" s="163">
        <v>16050</v>
      </c>
      <c r="F30" s="163">
        <v>139166</v>
      </c>
      <c r="G30" s="163">
        <v>16050</v>
      </c>
      <c r="H30" s="163">
        <v>139166</v>
      </c>
      <c r="I30" s="163">
        <v>0</v>
      </c>
      <c r="J30" s="164">
        <v>0</v>
      </c>
    </row>
    <row r="31" spans="1:10">
      <c r="A31" s="151" t="s">
        <v>119</v>
      </c>
      <c r="B31" s="50" t="s">
        <v>79</v>
      </c>
      <c r="C31" s="50" t="s">
        <v>79</v>
      </c>
      <c r="D31" s="49" t="s">
        <v>106</v>
      </c>
      <c r="E31" s="163">
        <v>8650</v>
      </c>
      <c r="F31" s="163">
        <v>58666</v>
      </c>
      <c r="G31" s="163">
        <v>8650</v>
      </c>
      <c r="H31" s="163">
        <v>58666</v>
      </c>
      <c r="I31" s="163">
        <v>0</v>
      </c>
      <c r="J31" s="164">
        <v>0</v>
      </c>
    </row>
    <row r="32" spans="1:10">
      <c r="A32" s="151" t="s">
        <v>119</v>
      </c>
      <c r="B32" s="50" t="s">
        <v>79</v>
      </c>
      <c r="C32" s="50" t="s">
        <v>83</v>
      </c>
      <c r="D32" s="49" t="s">
        <v>107</v>
      </c>
      <c r="E32" s="163">
        <v>7400</v>
      </c>
      <c r="F32" s="163">
        <v>80500</v>
      </c>
      <c r="G32" s="163">
        <v>7400</v>
      </c>
      <c r="H32" s="163">
        <v>80500</v>
      </c>
      <c r="I32" s="163">
        <v>0</v>
      </c>
      <c r="J32" s="164">
        <v>0</v>
      </c>
    </row>
    <row r="33" spans="1:10">
      <c r="A33" s="151" t="s">
        <v>119</v>
      </c>
      <c r="B33" s="50" t="s">
        <v>98</v>
      </c>
      <c r="C33" s="50" t="s">
        <v>76</v>
      </c>
      <c r="D33" s="49" t="s">
        <v>108</v>
      </c>
      <c r="E33" s="163">
        <v>228881</v>
      </c>
      <c r="F33" s="163">
        <v>3112301</v>
      </c>
      <c r="G33" s="163">
        <v>228881</v>
      </c>
      <c r="H33" s="163">
        <v>3112301</v>
      </c>
      <c r="I33" s="163">
        <v>0</v>
      </c>
      <c r="J33" s="164">
        <v>0</v>
      </c>
    </row>
    <row r="34" spans="1:10">
      <c r="A34" s="151" t="s">
        <v>119</v>
      </c>
      <c r="B34" s="50" t="s">
        <v>98</v>
      </c>
      <c r="C34" s="50" t="s">
        <v>98</v>
      </c>
      <c r="D34" s="49" t="s">
        <v>109</v>
      </c>
      <c r="E34" s="163">
        <v>30</v>
      </c>
      <c r="F34" s="163">
        <v>6183</v>
      </c>
      <c r="G34" s="163">
        <v>30</v>
      </c>
      <c r="H34" s="163">
        <v>6183</v>
      </c>
      <c r="I34" s="163">
        <v>0</v>
      </c>
      <c r="J34" s="164">
        <v>0</v>
      </c>
    </row>
    <row r="35" spans="1:10">
      <c r="A35" s="151" t="s">
        <v>119</v>
      </c>
      <c r="B35" s="50" t="s">
        <v>98</v>
      </c>
      <c r="C35" s="50" t="s">
        <v>89</v>
      </c>
      <c r="D35" s="49" t="s">
        <v>111</v>
      </c>
      <c r="E35" s="163">
        <v>180000</v>
      </c>
      <c r="F35" s="163">
        <v>2372200</v>
      </c>
      <c r="G35" s="163">
        <v>180000</v>
      </c>
      <c r="H35" s="163">
        <v>2372200</v>
      </c>
      <c r="I35" s="163">
        <v>0</v>
      </c>
      <c r="J35" s="164">
        <v>0</v>
      </c>
    </row>
    <row r="36" spans="1:10">
      <c r="A36" s="151" t="s">
        <v>119</v>
      </c>
      <c r="B36" s="50" t="s">
        <v>98</v>
      </c>
      <c r="C36" s="50" t="s">
        <v>122</v>
      </c>
      <c r="D36" s="49" t="s">
        <v>113</v>
      </c>
      <c r="E36" s="163">
        <v>48851</v>
      </c>
      <c r="F36" s="163">
        <v>733918</v>
      </c>
      <c r="G36" s="163">
        <v>48851</v>
      </c>
      <c r="H36" s="163">
        <v>733918</v>
      </c>
      <c r="I36" s="163">
        <v>0</v>
      </c>
      <c r="J36" s="164">
        <v>0</v>
      </c>
    </row>
    <row r="37" spans="1:10">
      <c r="A37" s="151" t="s">
        <v>92</v>
      </c>
      <c r="B37" s="50" t="s">
        <v>76</v>
      </c>
      <c r="C37" s="50" t="s">
        <v>76</v>
      </c>
      <c r="D37" s="49" t="s">
        <v>114</v>
      </c>
      <c r="E37" s="163">
        <v>112829</v>
      </c>
      <c r="F37" s="163">
        <v>343703</v>
      </c>
      <c r="G37" s="163">
        <v>112829</v>
      </c>
      <c r="H37" s="163">
        <v>343703</v>
      </c>
      <c r="I37" s="163">
        <v>0</v>
      </c>
      <c r="J37" s="164">
        <v>0</v>
      </c>
    </row>
    <row r="38" spans="1:10">
      <c r="A38" s="151" t="s">
        <v>92</v>
      </c>
      <c r="B38" s="50" t="s">
        <v>79</v>
      </c>
      <c r="C38" s="50" t="s">
        <v>76</v>
      </c>
      <c r="D38" s="49" t="s">
        <v>115</v>
      </c>
      <c r="E38" s="163">
        <v>112829</v>
      </c>
      <c r="F38" s="163">
        <v>331953</v>
      </c>
      <c r="G38" s="163">
        <v>112829</v>
      </c>
      <c r="H38" s="163">
        <v>331953</v>
      </c>
      <c r="I38" s="163">
        <v>0</v>
      </c>
      <c r="J38" s="164">
        <v>0</v>
      </c>
    </row>
    <row r="39" spans="1:10">
      <c r="A39" s="151" t="s">
        <v>92</v>
      </c>
      <c r="B39" s="50" t="s">
        <v>79</v>
      </c>
      <c r="C39" s="50" t="s">
        <v>79</v>
      </c>
      <c r="D39" s="49" t="s">
        <v>116</v>
      </c>
      <c r="E39" s="163">
        <v>89333</v>
      </c>
      <c r="F39" s="163">
        <v>164333</v>
      </c>
      <c r="G39" s="163">
        <v>89333</v>
      </c>
      <c r="H39" s="163">
        <v>164333</v>
      </c>
      <c r="I39" s="163">
        <v>0</v>
      </c>
      <c r="J39" s="164">
        <v>0</v>
      </c>
    </row>
    <row r="40" spans="1:10">
      <c r="A40" s="151" t="s">
        <v>92</v>
      </c>
      <c r="B40" s="50" t="s">
        <v>79</v>
      </c>
      <c r="C40" s="50" t="s">
        <v>83</v>
      </c>
      <c r="D40" s="49" t="s">
        <v>118</v>
      </c>
      <c r="E40" s="163">
        <v>0</v>
      </c>
      <c r="F40" s="163">
        <v>56462</v>
      </c>
      <c r="G40" s="163">
        <v>0</v>
      </c>
      <c r="H40" s="163">
        <v>56462</v>
      </c>
      <c r="I40" s="163">
        <v>0</v>
      </c>
      <c r="J40" s="164">
        <v>0</v>
      </c>
    </row>
    <row r="41" spans="1:10">
      <c r="A41" s="151" t="s">
        <v>92</v>
      </c>
      <c r="B41" s="50" t="s">
        <v>79</v>
      </c>
      <c r="C41" s="50" t="s">
        <v>98</v>
      </c>
      <c r="D41" s="49" t="s">
        <v>117</v>
      </c>
      <c r="E41" s="163">
        <v>23496</v>
      </c>
      <c r="F41" s="163">
        <v>111158</v>
      </c>
      <c r="G41" s="163">
        <v>23496</v>
      </c>
      <c r="H41" s="163">
        <v>111158</v>
      </c>
      <c r="I41" s="163">
        <v>0</v>
      </c>
      <c r="J41" s="164">
        <v>0</v>
      </c>
    </row>
    <row r="42" spans="1:10">
      <c r="A42" s="151" t="s">
        <v>92</v>
      </c>
      <c r="B42" s="50" t="s">
        <v>119</v>
      </c>
      <c r="C42" s="50" t="s">
        <v>76</v>
      </c>
      <c r="D42" s="49" t="s">
        <v>120</v>
      </c>
      <c r="E42" s="163">
        <v>0</v>
      </c>
      <c r="F42" s="163">
        <v>11750</v>
      </c>
      <c r="G42" s="163">
        <v>0</v>
      </c>
      <c r="H42" s="163">
        <v>11750</v>
      </c>
      <c r="I42" s="163">
        <v>0</v>
      </c>
      <c r="J42" s="164">
        <v>0</v>
      </c>
    </row>
    <row r="43" spans="1:10">
      <c r="A43" s="151" t="s">
        <v>92</v>
      </c>
      <c r="B43" s="50" t="s">
        <v>119</v>
      </c>
      <c r="C43" s="50" t="s">
        <v>79</v>
      </c>
      <c r="D43" s="49" t="s">
        <v>121</v>
      </c>
      <c r="E43" s="163">
        <v>0</v>
      </c>
      <c r="F43" s="163">
        <v>11750</v>
      </c>
      <c r="G43" s="163">
        <v>0</v>
      </c>
      <c r="H43" s="163">
        <v>11750</v>
      </c>
      <c r="I43" s="163">
        <v>0</v>
      </c>
      <c r="J43" s="164">
        <v>0</v>
      </c>
    </row>
    <row r="44" spans="1:10">
      <c r="A44" s="151" t="s">
        <v>95</v>
      </c>
      <c r="B44" s="50" t="s">
        <v>76</v>
      </c>
      <c r="C44" s="50" t="s">
        <v>76</v>
      </c>
      <c r="D44" s="49" t="s">
        <v>123</v>
      </c>
      <c r="E44" s="163">
        <v>9828025</v>
      </c>
      <c r="F44" s="163">
        <v>19179626</v>
      </c>
      <c r="G44" s="163">
        <v>9729360</v>
      </c>
      <c r="H44" s="163">
        <v>14248260</v>
      </c>
      <c r="I44" s="163">
        <v>98665</v>
      </c>
      <c r="J44" s="164">
        <v>4931366</v>
      </c>
    </row>
    <row r="45" spans="1:10">
      <c r="A45" s="151" t="s">
        <v>95</v>
      </c>
      <c r="B45" s="50" t="s">
        <v>79</v>
      </c>
      <c r="C45" s="50" t="s">
        <v>76</v>
      </c>
      <c r="D45" s="49" t="s">
        <v>124</v>
      </c>
      <c r="E45" s="163">
        <v>9828025</v>
      </c>
      <c r="F45" s="163">
        <v>19179626</v>
      </c>
      <c r="G45" s="163">
        <v>9729360</v>
      </c>
      <c r="H45" s="163">
        <v>14248260</v>
      </c>
      <c r="I45" s="163">
        <v>98665</v>
      </c>
      <c r="J45" s="164">
        <v>4931366</v>
      </c>
    </row>
    <row r="46" spans="1:10">
      <c r="A46" s="151" t="s">
        <v>95</v>
      </c>
      <c r="B46" s="50" t="s">
        <v>79</v>
      </c>
      <c r="C46" s="50" t="s">
        <v>79</v>
      </c>
      <c r="D46" s="49" t="s">
        <v>125</v>
      </c>
      <c r="E46" s="163">
        <v>0</v>
      </c>
      <c r="F46" s="163">
        <v>2830210</v>
      </c>
      <c r="G46" s="163">
        <v>0</v>
      </c>
      <c r="H46" s="163">
        <v>2830210</v>
      </c>
      <c r="I46" s="163">
        <v>0</v>
      </c>
      <c r="J46" s="164">
        <v>0</v>
      </c>
    </row>
    <row r="47" spans="1:10">
      <c r="A47" s="151" t="s">
        <v>95</v>
      </c>
      <c r="B47" s="50" t="s">
        <v>79</v>
      </c>
      <c r="C47" s="50" t="s">
        <v>83</v>
      </c>
      <c r="D47" s="49" t="s">
        <v>126</v>
      </c>
      <c r="E47" s="163">
        <v>9828025</v>
      </c>
      <c r="F47" s="163">
        <v>16349416</v>
      </c>
      <c r="G47" s="163">
        <v>9729360</v>
      </c>
      <c r="H47" s="163">
        <v>11418050</v>
      </c>
      <c r="I47" s="163">
        <v>98665</v>
      </c>
      <c r="J47" s="164">
        <v>4931366</v>
      </c>
    </row>
    <row r="48" spans="1:10">
      <c r="A48" s="151" t="s">
        <v>206</v>
      </c>
      <c r="B48" s="50" t="s">
        <v>76</v>
      </c>
      <c r="C48" s="50" t="s">
        <v>76</v>
      </c>
      <c r="D48" s="49" t="s">
        <v>127</v>
      </c>
      <c r="E48" s="163">
        <v>60868</v>
      </c>
      <c r="F48" s="163">
        <v>1277492</v>
      </c>
      <c r="G48" s="163">
        <v>60868</v>
      </c>
      <c r="H48" s="163">
        <v>1277492</v>
      </c>
      <c r="I48" s="163">
        <v>0</v>
      </c>
      <c r="J48" s="164">
        <v>0</v>
      </c>
    </row>
    <row r="49" spans="1:31">
      <c r="A49" s="151" t="s">
        <v>206</v>
      </c>
      <c r="B49" s="50" t="s">
        <v>79</v>
      </c>
      <c r="C49" s="50" t="s">
        <v>76</v>
      </c>
      <c r="D49" s="49" t="s">
        <v>128</v>
      </c>
      <c r="E49" s="163">
        <v>10188</v>
      </c>
      <c r="F49" s="163">
        <v>511338</v>
      </c>
      <c r="G49" s="163">
        <v>10188</v>
      </c>
      <c r="H49" s="163">
        <v>511338</v>
      </c>
      <c r="I49" s="163">
        <v>0</v>
      </c>
      <c r="J49" s="164">
        <v>0</v>
      </c>
    </row>
    <row r="50" spans="1:31">
      <c r="A50" s="151" t="s">
        <v>206</v>
      </c>
      <c r="B50" s="50" t="s">
        <v>79</v>
      </c>
      <c r="C50" s="50" t="s">
        <v>79</v>
      </c>
      <c r="D50" s="49" t="s">
        <v>129</v>
      </c>
      <c r="E50" s="163">
        <v>10188</v>
      </c>
      <c r="F50" s="163">
        <v>511338</v>
      </c>
      <c r="G50" s="163">
        <v>10188</v>
      </c>
      <c r="H50" s="163">
        <v>511338</v>
      </c>
      <c r="I50" s="163">
        <v>0</v>
      </c>
      <c r="J50" s="164">
        <v>0</v>
      </c>
    </row>
    <row r="51" spans="1:31">
      <c r="A51" s="151" t="s">
        <v>206</v>
      </c>
      <c r="B51" s="50" t="s">
        <v>83</v>
      </c>
      <c r="C51" s="50" t="s">
        <v>76</v>
      </c>
      <c r="D51" s="49" t="s">
        <v>130</v>
      </c>
      <c r="E51" s="163">
        <v>50680</v>
      </c>
      <c r="F51" s="163">
        <v>766154</v>
      </c>
      <c r="G51" s="163">
        <v>50680</v>
      </c>
      <c r="H51" s="163">
        <v>766154</v>
      </c>
      <c r="I51" s="163">
        <v>0</v>
      </c>
      <c r="J51" s="164">
        <v>0</v>
      </c>
    </row>
    <row r="52" spans="1:31">
      <c r="A52" s="151" t="s">
        <v>206</v>
      </c>
      <c r="B52" s="50" t="s">
        <v>83</v>
      </c>
      <c r="C52" s="50" t="s">
        <v>79</v>
      </c>
      <c r="D52" s="49" t="s">
        <v>131</v>
      </c>
      <c r="E52" s="163">
        <v>958</v>
      </c>
      <c r="F52" s="163">
        <v>959</v>
      </c>
      <c r="G52" s="163">
        <v>958</v>
      </c>
      <c r="H52" s="163">
        <v>959</v>
      </c>
      <c r="I52" s="163">
        <v>0</v>
      </c>
      <c r="J52" s="164">
        <v>0</v>
      </c>
    </row>
    <row r="53" spans="1:31">
      <c r="A53" s="151" t="s">
        <v>206</v>
      </c>
      <c r="B53" s="50" t="s">
        <v>83</v>
      </c>
      <c r="C53" s="50" t="s">
        <v>86</v>
      </c>
      <c r="D53" s="49" t="s">
        <v>132</v>
      </c>
      <c r="E53" s="163">
        <v>28786</v>
      </c>
      <c r="F53" s="163">
        <v>272397</v>
      </c>
      <c r="G53" s="163">
        <v>28786</v>
      </c>
      <c r="H53" s="163">
        <v>272397</v>
      </c>
      <c r="I53" s="163">
        <v>0</v>
      </c>
      <c r="J53" s="164">
        <v>0</v>
      </c>
    </row>
    <row r="54" spans="1:31">
      <c r="A54" s="151" t="s">
        <v>206</v>
      </c>
      <c r="B54" s="50" t="s">
        <v>83</v>
      </c>
      <c r="C54" s="50" t="s">
        <v>133</v>
      </c>
      <c r="D54" s="49" t="s">
        <v>134</v>
      </c>
      <c r="E54" s="163">
        <v>20936</v>
      </c>
      <c r="F54" s="163">
        <v>492798</v>
      </c>
      <c r="G54" s="163">
        <v>20936</v>
      </c>
      <c r="H54" s="163">
        <v>492798</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25085579</v>
      </c>
      <c r="F57" s="163">
        <v>122804985</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2145</v>
      </c>
      <c r="B64" s="1434"/>
      <c r="C64" s="1434"/>
      <c r="D64" s="1434"/>
      <c r="E64" s="1434"/>
      <c r="F64" s="1434"/>
      <c r="G64" s="1434"/>
      <c r="H64" s="1434"/>
      <c r="I64" s="1434"/>
      <c r="J64" s="1434"/>
    </row>
    <row r="65" spans="1:10" ht="16.2" customHeight="1">
      <c r="A65" s="1435" t="s">
        <v>66</v>
      </c>
      <c r="B65" s="1436"/>
      <c r="C65" s="1436"/>
      <c r="D65" s="1436"/>
      <c r="E65" s="1437" t="s">
        <v>67</v>
      </c>
      <c r="F65" s="1437"/>
      <c r="G65" s="1437" t="s">
        <v>137</v>
      </c>
      <c r="H65" s="1437"/>
      <c r="I65" s="1437" t="s">
        <v>138</v>
      </c>
      <c r="J65" s="143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26093578</v>
      </c>
      <c r="F67" s="163">
        <v>107784066</v>
      </c>
      <c r="G67" s="163">
        <v>10136374</v>
      </c>
      <c r="H67" s="163">
        <v>67058559</v>
      </c>
      <c r="I67" s="163">
        <v>15957204</v>
      </c>
      <c r="J67" s="1082">
        <v>40725507</v>
      </c>
    </row>
    <row r="68" spans="1:10">
      <c r="A68" s="154" t="s">
        <v>76</v>
      </c>
      <c r="B68" s="153" t="s">
        <v>76</v>
      </c>
      <c r="C68" s="153" t="s">
        <v>76</v>
      </c>
      <c r="D68" s="49" t="s">
        <v>78</v>
      </c>
      <c r="E68" s="163">
        <v>9687053</v>
      </c>
      <c r="F68" s="163">
        <v>62599280</v>
      </c>
      <c r="G68" s="163">
        <v>9687053</v>
      </c>
      <c r="H68" s="163">
        <v>62599280</v>
      </c>
      <c r="I68" s="163">
        <v>0</v>
      </c>
      <c r="J68" s="1082">
        <v>0</v>
      </c>
    </row>
    <row r="69" spans="1:10">
      <c r="A69" s="154" t="s">
        <v>79</v>
      </c>
      <c r="B69" s="153" t="s">
        <v>76</v>
      </c>
      <c r="C69" s="153" t="s">
        <v>76</v>
      </c>
      <c r="D69" s="49" t="s">
        <v>139</v>
      </c>
      <c r="E69" s="163">
        <v>4414730</v>
      </c>
      <c r="F69" s="163">
        <v>31536306</v>
      </c>
      <c r="G69" s="163">
        <v>4414730</v>
      </c>
      <c r="H69" s="163">
        <v>31536306</v>
      </c>
      <c r="I69" s="163">
        <v>0</v>
      </c>
      <c r="J69" s="1082">
        <v>0</v>
      </c>
    </row>
    <row r="70" spans="1:10">
      <c r="A70" s="154" t="s">
        <v>79</v>
      </c>
      <c r="B70" s="153" t="s">
        <v>140</v>
      </c>
      <c r="C70" s="153" t="s">
        <v>76</v>
      </c>
      <c r="D70" s="49" t="s">
        <v>141</v>
      </c>
      <c r="E70" s="163">
        <v>951316</v>
      </c>
      <c r="F70" s="163">
        <v>7276865</v>
      </c>
      <c r="G70" s="163">
        <v>951316</v>
      </c>
      <c r="H70" s="163">
        <v>7276865</v>
      </c>
      <c r="I70" s="163">
        <v>0</v>
      </c>
      <c r="J70" s="1082">
        <v>0</v>
      </c>
    </row>
    <row r="71" spans="1:10">
      <c r="A71" s="154" t="s">
        <v>79</v>
      </c>
      <c r="B71" s="153" t="s">
        <v>140</v>
      </c>
      <c r="C71" s="153" t="s">
        <v>79</v>
      </c>
      <c r="D71" s="49" t="s">
        <v>142</v>
      </c>
      <c r="E71" s="163">
        <v>637417</v>
      </c>
      <c r="F71" s="163">
        <v>5937955</v>
      </c>
      <c r="G71" s="163">
        <v>637417</v>
      </c>
      <c r="H71" s="163">
        <v>5937955</v>
      </c>
      <c r="I71" s="163">
        <v>0</v>
      </c>
      <c r="J71" s="1082">
        <v>0</v>
      </c>
    </row>
    <row r="72" spans="1:10">
      <c r="A72" s="154" t="s">
        <v>79</v>
      </c>
      <c r="B72" s="153" t="s">
        <v>140</v>
      </c>
      <c r="C72" s="153" t="s">
        <v>83</v>
      </c>
      <c r="D72" s="49" t="s">
        <v>143</v>
      </c>
      <c r="E72" s="163">
        <v>38471</v>
      </c>
      <c r="F72" s="163">
        <v>271641</v>
      </c>
      <c r="G72" s="163">
        <v>38471</v>
      </c>
      <c r="H72" s="163">
        <v>271641</v>
      </c>
      <c r="I72" s="163">
        <v>0</v>
      </c>
      <c r="J72" s="1082">
        <v>0</v>
      </c>
    </row>
    <row r="73" spans="1:10">
      <c r="A73" s="154" t="s">
        <v>79</v>
      </c>
      <c r="B73" s="153" t="s">
        <v>140</v>
      </c>
      <c r="C73" s="153" t="s">
        <v>98</v>
      </c>
      <c r="D73" s="49" t="s">
        <v>144</v>
      </c>
      <c r="E73" s="163">
        <v>134959</v>
      </c>
      <c r="F73" s="163">
        <v>448586</v>
      </c>
      <c r="G73" s="163">
        <v>134959</v>
      </c>
      <c r="H73" s="163">
        <v>448586</v>
      </c>
      <c r="I73" s="163">
        <v>0</v>
      </c>
      <c r="J73" s="1082">
        <v>0</v>
      </c>
    </row>
    <row r="74" spans="1:10">
      <c r="A74" s="154" t="s">
        <v>79</v>
      </c>
      <c r="B74" s="153" t="s">
        <v>140</v>
      </c>
      <c r="C74" s="153" t="s">
        <v>119</v>
      </c>
      <c r="D74" s="49" t="s">
        <v>145</v>
      </c>
      <c r="E74" s="163">
        <v>140469</v>
      </c>
      <c r="F74" s="163">
        <v>618683</v>
      </c>
      <c r="G74" s="163">
        <v>140469</v>
      </c>
      <c r="H74" s="163">
        <v>618683</v>
      </c>
      <c r="I74" s="163">
        <v>0</v>
      </c>
      <c r="J74" s="1082">
        <v>0</v>
      </c>
    </row>
    <row r="75" spans="1:10">
      <c r="A75" s="154" t="s">
        <v>79</v>
      </c>
      <c r="B75" s="153" t="s">
        <v>146</v>
      </c>
      <c r="C75" s="153" t="s">
        <v>76</v>
      </c>
      <c r="D75" s="49" t="s">
        <v>155</v>
      </c>
      <c r="E75" s="163">
        <v>1062000</v>
      </c>
      <c r="F75" s="163">
        <v>10675000</v>
      </c>
      <c r="G75" s="163">
        <v>1062000</v>
      </c>
      <c r="H75" s="163">
        <v>10675000</v>
      </c>
      <c r="I75" s="163">
        <v>0</v>
      </c>
      <c r="J75" s="1082">
        <v>0</v>
      </c>
    </row>
    <row r="76" spans="1:10">
      <c r="A76" s="154" t="s">
        <v>79</v>
      </c>
      <c r="B76" s="153" t="s">
        <v>146</v>
      </c>
      <c r="C76" s="153" t="s">
        <v>79</v>
      </c>
      <c r="D76" s="49" t="s">
        <v>142</v>
      </c>
      <c r="E76" s="163">
        <v>515000</v>
      </c>
      <c r="F76" s="163">
        <v>5301000</v>
      </c>
      <c r="G76" s="163">
        <v>515000</v>
      </c>
      <c r="H76" s="163">
        <v>5301000</v>
      </c>
      <c r="I76" s="163">
        <v>0</v>
      </c>
      <c r="J76" s="1082">
        <v>0</v>
      </c>
    </row>
    <row r="77" spans="1:10">
      <c r="A77" s="154" t="s">
        <v>79</v>
      </c>
      <c r="B77" s="153" t="s">
        <v>146</v>
      </c>
      <c r="C77" s="153" t="s">
        <v>83</v>
      </c>
      <c r="D77" s="49" t="s">
        <v>156</v>
      </c>
      <c r="E77" s="163">
        <v>547000</v>
      </c>
      <c r="F77" s="163">
        <v>5374000</v>
      </c>
      <c r="G77" s="163">
        <v>547000</v>
      </c>
      <c r="H77" s="163">
        <v>5374000</v>
      </c>
      <c r="I77" s="163">
        <v>0</v>
      </c>
      <c r="J77" s="1082">
        <v>0</v>
      </c>
    </row>
    <row r="78" spans="1:10">
      <c r="A78" s="154" t="s">
        <v>79</v>
      </c>
      <c r="B78" s="153" t="s">
        <v>208</v>
      </c>
      <c r="C78" s="153" t="s">
        <v>76</v>
      </c>
      <c r="D78" s="49" t="s">
        <v>147</v>
      </c>
      <c r="E78" s="163">
        <v>2145586</v>
      </c>
      <c r="F78" s="163">
        <v>11615804</v>
      </c>
      <c r="G78" s="163">
        <v>2145586</v>
      </c>
      <c r="H78" s="163">
        <v>11615804</v>
      </c>
      <c r="I78" s="163">
        <v>0</v>
      </c>
      <c r="J78" s="1082">
        <v>0</v>
      </c>
    </row>
    <row r="79" spans="1:10">
      <c r="A79" s="154" t="s">
        <v>79</v>
      </c>
      <c r="B79" s="153" t="s">
        <v>208</v>
      </c>
      <c r="C79" s="153" t="s">
        <v>83</v>
      </c>
      <c r="D79" s="49" t="s">
        <v>148</v>
      </c>
      <c r="E79" s="163">
        <v>1525917</v>
      </c>
      <c r="F79" s="163">
        <v>8734927</v>
      </c>
      <c r="G79" s="163">
        <v>1525917</v>
      </c>
      <c r="H79" s="163">
        <v>8734927</v>
      </c>
      <c r="I79" s="163">
        <v>0</v>
      </c>
      <c r="J79" s="1082">
        <v>0</v>
      </c>
    </row>
    <row r="80" spans="1:10">
      <c r="A80" s="154" t="s">
        <v>79</v>
      </c>
      <c r="B80" s="153" t="s">
        <v>208</v>
      </c>
      <c r="C80" s="153" t="s">
        <v>98</v>
      </c>
      <c r="D80" s="49" t="s">
        <v>149</v>
      </c>
      <c r="E80" s="163">
        <v>1798</v>
      </c>
      <c r="F80" s="163">
        <v>20805</v>
      </c>
      <c r="G80" s="163">
        <v>1798</v>
      </c>
      <c r="H80" s="163">
        <v>20805</v>
      </c>
      <c r="I80" s="163">
        <v>0</v>
      </c>
      <c r="J80" s="1082">
        <v>0</v>
      </c>
    </row>
    <row r="81" spans="1:10">
      <c r="A81" s="154" t="s">
        <v>79</v>
      </c>
      <c r="B81" s="153" t="s">
        <v>208</v>
      </c>
      <c r="C81" s="153" t="s">
        <v>86</v>
      </c>
      <c r="D81" s="49" t="s">
        <v>150</v>
      </c>
      <c r="E81" s="163">
        <v>5898</v>
      </c>
      <c r="F81" s="163">
        <v>6448</v>
      </c>
      <c r="G81" s="163">
        <v>5898</v>
      </c>
      <c r="H81" s="163">
        <v>6448</v>
      </c>
      <c r="I81" s="163">
        <v>0</v>
      </c>
      <c r="J81" s="1082">
        <v>0</v>
      </c>
    </row>
    <row r="82" spans="1:10">
      <c r="A82" s="154" t="s">
        <v>79</v>
      </c>
      <c r="B82" s="153" t="s">
        <v>208</v>
      </c>
      <c r="C82" s="153" t="s">
        <v>119</v>
      </c>
      <c r="D82" s="49" t="s">
        <v>151</v>
      </c>
      <c r="E82" s="163">
        <v>527903</v>
      </c>
      <c r="F82" s="163">
        <v>1738345</v>
      </c>
      <c r="G82" s="163">
        <v>527903</v>
      </c>
      <c r="H82" s="163">
        <v>1738345</v>
      </c>
      <c r="I82" s="163">
        <v>0</v>
      </c>
      <c r="J82" s="1082">
        <v>0</v>
      </c>
    </row>
    <row r="83" spans="1:10">
      <c r="A83" s="154" t="s">
        <v>79</v>
      </c>
      <c r="B83" s="153" t="s">
        <v>208</v>
      </c>
      <c r="C83" s="153" t="s">
        <v>92</v>
      </c>
      <c r="D83" s="49" t="s">
        <v>152</v>
      </c>
      <c r="E83" s="163">
        <v>84070</v>
      </c>
      <c r="F83" s="163">
        <v>1115279</v>
      </c>
      <c r="G83" s="163">
        <v>84070</v>
      </c>
      <c r="H83" s="163">
        <v>1115279</v>
      </c>
      <c r="I83" s="163">
        <v>0</v>
      </c>
      <c r="J83" s="1082">
        <v>0</v>
      </c>
    </row>
    <row r="84" spans="1:10">
      <c r="A84" s="154" t="s">
        <v>79</v>
      </c>
      <c r="B84" s="153" t="s">
        <v>209</v>
      </c>
      <c r="C84" s="153" t="s">
        <v>76</v>
      </c>
      <c r="D84" s="49" t="s">
        <v>153</v>
      </c>
      <c r="E84" s="163">
        <v>255828</v>
      </c>
      <c r="F84" s="163">
        <v>1968637</v>
      </c>
      <c r="G84" s="163">
        <v>255828</v>
      </c>
      <c r="H84" s="163">
        <v>1968637</v>
      </c>
      <c r="I84" s="163">
        <v>0</v>
      </c>
      <c r="J84" s="1082">
        <v>0</v>
      </c>
    </row>
    <row r="85" spans="1:10">
      <c r="A85" s="154" t="s">
        <v>79</v>
      </c>
      <c r="B85" s="153" t="s">
        <v>209</v>
      </c>
      <c r="C85" s="153" t="s">
        <v>83</v>
      </c>
      <c r="D85" s="49" t="s">
        <v>154</v>
      </c>
      <c r="E85" s="163">
        <v>255828</v>
      </c>
      <c r="F85" s="163">
        <v>1968637</v>
      </c>
      <c r="G85" s="163">
        <v>255828</v>
      </c>
      <c r="H85" s="163">
        <v>1968637</v>
      </c>
      <c r="I85" s="163">
        <v>0</v>
      </c>
      <c r="J85" s="1082">
        <v>0</v>
      </c>
    </row>
    <row r="86" spans="1:10">
      <c r="A86" s="154" t="s">
        <v>83</v>
      </c>
      <c r="B86" s="153" t="s">
        <v>76</v>
      </c>
      <c r="C86" s="153" t="s">
        <v>76</v>
      </c>
      <c r="D86" s="49" t="s">
        <v>157</v>
      </c>
      <c r="E86" s="163">
        <v>641853</v>
      </c>
      <c r="F86" s="163">
        <v>3924006</v>
      </c>
      <c r="G86" s="163">
        <v>641853</v>
      </c>
      <c r="H86" s="163">
        <v>3924006</v>
      </c>
      <c r="I86" s="163">
        <v>0</v>
      </c>
      <c r="J86" s="1082">
        <v>0</v>
      </c>
    </row>
    <row r="87" spans="1:10">
      <c r="A87" s="154" t="s">
        <v>83</v>
      </c>
      <c r="B87" s="153" t="s">
        <v>158</v>
      </c>
      <c r="C87" s="153" t="s">
        <v>76</v>
      </c>
      <c r="D87" s="49" t="s">
        <v>159</v>
      </c>
      <c r="E87" s="163">
        <v>470781</v>
      </c>
      <c r="F87" s="163">
        <v>2974084</v>
      </c>
      <c r="G87" s="163">
        <v>470781</v>
      </c>
      <c r="H87" s="163">
        <v>2974084</v>
      </c>
      <c r="I87" s="163">
        <v>0</v>
      </c>
      <c r="J87" s="1082">
        <v>0</v>
      </c>
    </row>
    <row r="88" spans="1:10">
      <c r="A88" s="154" t="s">
        <v>83</v>
      </c>
      <c r="B88" s="153" t="s">
        <v>158</v>
      </c>
      <c r="C88" s="153" t="s">
        <v>83</v>
      </c>
      <c r="D88" s="49" t="s">
        <v>160</v>
      </c>
      <c r="E88" s="163">
        <v>11443</v>
      </c>
      <c r="F88" s="163">
        <v>90349</v>
      </c>
      <c r="G88" s="163">
        <v>11443</v>
      </c>
      <c r="H88" s="163">
        <v>90349</v>
      </c>
      <c r="I88" s="163">
        <v>0</v>
      </c>
      <c r="J88" s="1082">
        <v>0</v>
      </c>
    </row>
    <row r="89" spans="1:10">
      <c r="A89" s="154" t="s">
        <v>83</v>
      </c>
      <c r="B89" s="153" t="s">
        <v>158</v>
      </c>
      <c r="C89" s="153" t="s">
        <v>98</v>
      </c>
      <c r="D89" s="49" t="s">
        <v>161</v>
      </c>
      <c r="E89" s="163">
        <v>459338</v>
      </c>
      <c r="F89" s="163">
        <v>2883735</v>
      </c>
      <c r="G89" s="163">
        <v>459338</v>
      </c>
      <c r="H89" s="163">
        <v>2883735</v>
      </c>
      <c r="I89" s="163">
        <v>0</v>
      </c>
      <c r="J89" s="1082">
        <v>0</v>
      </c>
    </row>
    <row r="90" spans="1:10">
      <c r="A90" s="154" t="s">
        <v>83</v>
      </c>
      <c r="B90" s="153" t="s">
        <v>162</v>
      </c>
      <c r="C90" s="153" t="s">
        <v>76</v>
      </c>
      <c r="D90" s="49" t="s">
        <v>163</v>
      </c>
      <c r="E90" s="163">
        <v>171072</v>
      </c>
      <c r="F90" s="163">
        <v>949922</v>
      </c>
      <c r="G90" s="163">
        <v>171072</v>
      </c>
      <c r="H90" s="163">
        <v>949922</v>
      </c>
      <c r="I90" s="163">
        <v>0</v>
      </c>
      <c r="J90" s="1082">
        <v>0</v>
      </c>
    </row>
    <row r="91" spans="1:10">
      <c r="A91" s="154" t="s">
        <v>83</v>
      </c>
      <c r="B91" s="153" t="s">
        <v>162</v>
      </c>
      <c r="C91" s="153" t="s">
        <v>98</v>
      </c>
      <c r="D91" s="49" t="s">
        <v>164</v>
      </c>
      <c r="E91" s="163">
        <v>171072</v>
      </c>
      <c r="F91" s="163">
        <v>949922</v>
      </c>
      <c r="G91" s="163">
        <v>171072</v>
      </c>
      <c r="H91" s="163">
        <v>949922</v>
      </c>
      <c r="I91" s="163">
        <v>0</v>
      </c>
      <c r="J91" s="1082">
        <v>0</v>
      </c>
    </row>
    <row r="92" spans="1:10">
      <c r="A92" s="154" t="s">
        <v>98</v>
      </c>
      <c r="B92" s="153" t="s">
        <v>76</v>
      </c>
      <c r="C92" s="153" t="s">
        <v>76</v>
      </c>
      <c r="D92" s="49" t="s">
        <v>165</v>
      </c>
      <c r="E92" s="163">
        <v>2232979</v>
      </c>
      <c r="F92" s="163">
        <v>9612436</v>
      </c>
      <c r="G92" s="163">
        <v>2232979</v>
      </c>
      <c r="H92" s="163">
        <v>9612436</v>
      </c>
      <c r="I92" s="163">
        <v>0</v>
      </c>
      <c r="J92" s="1082">
        <v>0</v>
      </c>
    </row>
    <row r="93" spans="1:10">
      <c r="A93" s="154" t="s">
        <v>98</v>
      </c>
      <c r="B93" s="153" t="s">
        <v>210</v>
      </c>
      <c r="C93" s="153" t="s">
        <v>76</v>
      </c>
      <c r="D93" s="49" t="s">
        <v>166</v>
      </c>
      <c r="E93" s="163">
        <v>1746751</v>
      </c>
      <c r="F93" s="163">
        <v>5078574</v>
      </c>
      <c r="G93" s="163">
        <v>1746751</v>
      </c>
      <c r="H93" s="163">
        <v>5078574</v>
      </c>
      <c r="I93" s="163">
        <v>0</v>
      </c>
      <c r="J93" s="1082">
        <v>0</v>
      </c>
    </row>
    <row r="94" spans="1:10">
      <c r="A94" s="154" t="s">
        <v>98</v>
      </c>
      <c r="B94" s="153" t="s">
        <v>210</v>
      </c>
      <c r="C94" s="153" t="s">
        <v>83</v>
      </c>
      <c r="D94" s="49" t="s">
        <v>167</v>
      </c>
      <c r="E94" s="163">
        <v>1746751</v>
      </c>
      <c r="F94" s="163">
        <v>5078574</v>
      </c>
      <c r="G94" s="163">
        <v>1746751</v>
      </c>
      <c r="H94" s="163">
        <v>5078574</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486228</v>
      </c>
      <c r="F96" s="163">
        <v>4533862</v>
      </c>
      <c r="G96" s="163">
        <v>486228</v>
      </c>
      <c r="H96" s="163">
        <v>4533862</v>
      </c>
      <c r="I96" s="163">
        <v>0</v>
      </c>
      <c r="J96" s="1082">
        <v>0</v>
      </c>
    </row>
    <row r="97" spans="1:10">
      <c r="A97" s="154" t="s">
        <v>98</v>
      </c>
      <c r="B97" s="153" t="s">
        <v>211</v>
      </c>
      <c r="C97" s="153" t="s">
        <v>83</v>
      </c>
      <c r="D97" s="49" t="s">
        <v>212</v>
      </c>
      <c r="E97" s="163">
        <v>296480</v>
      </c>
      <c r="F97" s="163">
        <v>3096568</v>
      </c>
      <c r="G97" s="163">
        <v>296480</v>
      </c>
      <c r="H97" s="163">
        <v>3096568</v>
      </c>
      <c r="I97" s="163">
        <v>0</v>
      </c>
      <c r="J97" s="1082">
        <v>0</v>
      </c>
    </row>
    <row r="98" spans="1:10">
      <c r="A98" s="154" t="s">
        <v>98</v>
      </c>
      <c r="B98" s="153" t="s">
        <v>211</v>
      </c>
      <c r="C98" s="153" t="s">
        <v>98</v>
      </c>
      <c r="D98" s="49" t="s">
        <v>171</v>
      </c>
      <c r="E98" s="163">
        <v>0</v>
      </c>
      <c r="F98" s="163">
        <v>14912</v>
      </c>
      <c r="G98" s="163">
        <v>0</v>
      </c>
      <c r="H98" s="163">
        <v>14912</v>
      </c>
      <c r="I98" s="163">
        <v>0</v>
      </c>
      <c r="J98" s="1082">
        <v>0</v>
      </c>
    </row>
    <row r="99" spans="1:10">
      <c r="A99" s="154" t="s">
        <v>98</v>
      </c>
      <c r="B99" s="153" t="s">
        <v>211</v>
      </c>
      <c r="C99" s="153" t="s">
        <v>86</v>
      </c>
      <c r="D99" s="49" t="s">
        <v>172</v>
      </c>
      <c r="E99" s="163">
        <v>0</v>
      </c>
      <c r="F99" s="163">
        <v>553434</v>
      </c>
      <c r="G99" s="163">
        <v>0</v>
      </c>
      <c r="H99" s="163">
        <v>553434</v>
      </c>
      <c r="I99" s="163">
        <v>0</v>
      </c>
      <c r="J99" s="1082">
        <v>0</v>
      </c>
    </row>
    <row r="100" spans="1:10">
      <c r="A100" s="154" t="s">
        <v>98</v>
      </c>
      <c r="B100" s="153" t="s">
        <v>211</v>
      </c>
      <c r="C100" s="153" t="s">
        <v>119</v>
      </c>
      <c r="D100" s="49" t="s">
        <v>173</v>
      </c>
      <c r="E100" s="163">
        <v>189748</v>
      </c>
      <c r="F100" s="163">
        <v>868948</v>
      </c>
      <c r="G100" s="163">
        <v>189748</v>
      </c>
      <c r="H100" s="163">
        <v>868948</v>
      </c>
      <c r="I100" s="163">
        <v>0</v>
      </c>
      <c r="J100" s="1082">
        <v>0</v>
      </c>
    </row>
    <row r="101" spans="1:10">
      <c r="A101" s="154" t="s">
        <v>86</v>
      </c>
      <c r="B101" s="153" t="s">
        <v>76</v>
      </c>
      <c r="C101" s="153" t="s">
        <v>76</v>
      </c>
      <c r="D101" s="49" t="s">
        <v>174</v>
      </c>
      <c r="E101" s="163">
        <v>490992</v>
      </c>
      <c r="F101" s="163">
        <v>3791481</v>
      </c>
      <c r="G101" s="163">
        <v>490992</v>
      </c>
      <c r="H101" s="163">
        <v>3791481</v>
      </c>
      <c r="I101" s="163">
        <v>0</v>
      </c>
      <c r="J101" s="1082">
        <v>0</v>
      </c>
    </row>
    <row r="102" spans="1:10">
      <c r="A102" s="154" t="s">
        <v>86</v>
      </c>
      <c r="B102" s="153" t="s">
        <v>169</v>
      </c>
      <c r="C102" s="153" t="s">
        <v>76</v>
      </c>
      <c r="D102" s="49" t="s">
        <v>175</v>
      </c>
      <c r="E102" s="163">
        <v>32808</v>
      </c>
      <c r="F102" s="163">
        <v>204476</v>
      </c>
      <c r="G102" s="163">
        <v>32808</v>
      </c>
      <c r="H102" s="163">
        <v>204476</v>
      </c>
      <c r="I102" s="163">
        <v>0</v>
      </c>
      <c r="J102" s="1082">
        <v>0</v>
      </c>
    </row>
    <row r="103" spans="1:10">
      <c r="A103" s="154" t="s">
        <v>86</v>
      </c>
      <c r="B103" s="153" t="s">
        <v>169</v>
      </c>
      <c r="C103" s="153" t="s">
        <v>83</v>
      </c>
      <c r="D103" s="49" t="s">
        <v>176</v>
      </c>
      <c r="E103" s="163">
        <v>32808</v>
      </c>
      <c r="F103" s="163">
        <v>204476</v>
      </c>
      <c r="G103" s="163">
        <v>32808</v>
      </c>
      <c r="H103" s="163">
        <v>204476</v>
      </c>
      <c r="I103" s="163">
        <v>0</v>
      </c>
      <c r="J103" s="1082">
        <v>0</v>
      </c>
    </row>
    <row r="104" spans="1:10">
      <c r="A104" s="154" t="s">
        <v>86</v>
      </c>
      <c r="B104" s="153" t="s">
        <v>213</v>
      </c>
      <c r="C104" s="153" t="s">
        <v>76</v>
      </c>
      <c r="D104" s="49" t="s">
        <v>177</v>
      </c>
      <c r="E104" s="163">
        <v>36000</v>
      </c>
      <c r="F104" s="163">
        <v>151000</v>
      </c>
      <c r="G104" s="163">
        <v>36000</v>
      </c>
      <c r="H104" s="163">
        <v>151000</v>
      </c>
      <c r="I104" s="163">
        <v>0</v>
      </c>
      <c r="J104" s="1082">
        <v>0</v>
      </c>
    </row>
    <row r="105" spans="1:10">
      <c r="A105" s="154" t="s">
        <v>86</v>
      </c>
      <c r="B105" s="153" t="s">
        <v>213</v>
      </c>
      <c r="C105" s="153" t="s">
        <v>83</v>
      </c>
      <c r="D105" s="49" t="s">
        <v>178</v>
      </c>
      <c r="E105" s="163">
        <v>36000</v>
      </c>
      <c r="F105" s="163">
        <v>151000</v>
      </c>
      <c r="G105" s="163">
        <v>36000</v>
      </c>
      <c r="H105" s="163">
        <v>151000</v>
      </c>
      <c r="I105" s="163">
        <v>0</v>
      </c>
      <c r="J105" s="1082">
        <v>0</v>
      </c>
    </row>
    <row r="106" spans="1:10">
      <c r="A106" s="154" t="s">
        <v>86</v>
      </c>
      <c r="B106" s="153" t="s">
        <v>214</v>
      </c>
      <c r="C106" s="153" t="s">
        <v>76</v>
      </c>
      <c r="D106" s="49" t="s">
        <v>179</v>
      </c>
      <c r="E106" s="163">
        <v>422184</v>
      </c>
      <c r="F106" s="163">
        <v>3436005</v>
      </c>
      <c r="G106" s="163">
        <v>422184</v>
      </c>
      <c r="H106" s="163">
        <v>3436005</v>
      </c>
      <c r="I106" s="163">
        <v>0</v>
      </c>
      <c r="J106" s="1082">
        <v>0</v>
      </c>
    </row>
    <row r="107" spans="1:10">
      <c r="A107" s="154" t="s">
        <v>86</v>
      </c>
      <c r="B107" s="153" t="s">
        <v>214</v>
      </c>
      <c r="C107" s="153" t="s">
        <v>83</v>
      </c>
      <c r="D107" s="49" t="s">
        <v>180</v>
      </c>
      <c r="E107" s="163">
        <v>422184</v>
      </c>
      <c r="F107" s="163">
        <v>3436005</v>
      </c>
      <c r="G107" s="163">
        <v>422184</v>
      </c>
      <c r="H107" s="163">
        <v>3436005</v>
      </c>
      <c r="I107" s="163">
        <v>0</v>
      </c>
      <c r="J107" s="1082">
        <v>0</v>
      </c>
    </row>
    <row r="108" spans="1:10">
      <c r="A108" s="154" t="s">
        <v>119</v>
      </c>
      <c r="B108" s="153" t="s">
        <v>76</v>
      </c>
      <c r="C108" s="153" t="s">
        <v>76</v>
      </c>
      <c r="D108" s="49" t="s">
        <v>181</v>
      </c>
      <c r="E108" s="163">
        <v>1125189</v>
      </c>
      <c r="F108" s="163">
        <v>9581014</v>
      </c>
      <c r="G108" s="163">
        <v>1125189</v>
      </c>
      <c r="H108" s="163">
        <v>9581014</v>
      </c>
      <c r="I108" s="163">
        <v>0</v>
      </c>
      <c r="J108" s="1082">
        <v>0</v>
      </c>
    </row>
    <row r="109" spans="1:10">
      <c r="A109" s="154" t="s">
        <v>119</v>
      </c>
      <c r="B109" s="153" t="s">
        <v>215</v>
      </c>
      <c r="C109" s="153" t="s">
        <v>76</v>
      </c>
      <c r="D109" s="49" t="s">
        <v>182</v>
      </c>
      <c r="E109" s="163">
        <v>1125189</v>
      </c>
      <c r="F109" s="163">
        <v>9581014</v>
      </c>
      <c r="G109" s="163">
        <v>1125189</v>
      </c>
      <c r="H109" s="163">
        <v>9581014</v>
      </c>
      <c r="I109" s="163">
        <v>0</v>
      </c>
      <c r="J109" s="1082">
        <v>0</v>
      </c>
    </row>
    <row r="110" spans="1:10">
      <c r="A110" s="154" t="s">
        <v>119</v>
      </c>
      <c r="B110" s="153" t="s">
        <v>215</v>
      </c>
      <c r="C110" s="153" t="s">
        <v>98</v>
      </c>
      <c r="D110" s="49" t="s">
        <v>183</v>
      </c>
      <c r="E110" s="163">
        <v>1125189</v>
      </c>
      <c r="F110" s="163">
        <v>9581014</v>
      </c>
      <c r="G110" s="163">
        <v>1125189</v>
      </c>
      <c r="H110" s="163">
        <v>9581014</v>
      </c>
      <c r="I110" s="163">
        <v>0</v>
      </c>
      <c r="J110" s="1082">
        <v>0</v>
      </c>
    </row>
    <row r="111" spans="1:10">
      <c r="A111" s="154" t="s">
        <v>89</v>
      </c>
      <c r="B111" s="153" t="s">
        <v>76</v>
      </c>
      <c r="C111" s="153" t="s">
        <v>76</v>
      </c>
      <c r="D111" s="49" t="s">
        <v>184</v>
      </c>
      <c r="E111" s="163">
        <v>781310</v>
      </c>
      <c r="F111" s="163">
        <v>4039197</v>
      </c>
      <c r="G111" s="163">
        <v>781310</v>
      </c>
      <c r="H111" s="163">
        <v>4039197</v>
      </c>
      <c r="I111" s="163">
        <v>0</v>
      </c>
      <c r="J111" s="1082">
        <v>0</v>
      </c>
    </row>
    <row r="112" spans="1:10">
      <c r="A112" s="154" t="s">
        <v>89</v>
      </c>
      <c r="B112" s="153" t="s">
        <v>216</v>
      </c>
      <c r="C112" s="153" t="s">
        <v>76</v>
      </c>
      <c r="D112" s="49" t="s">
        <v>185</v>
      </c>
      <c r="E112" s="163">
        <v>781310</v>
      </c>
      <c r="F112" s="163">
        <v>4039197</v>
      </c>
      <c r="G112" s="163">
        <v>781310</v>
      </c>
      <c r="H112" s="163">
        <v>4039197</v>
      </c>
      <c r="I112" s="163">
        <v>0</v>
      </c>
      <c r="J112" s="1082">
        <v>0</v>
      </c>
    </row>
    <row r="113" spans="1:10">
      <c r="A113" s="154" t="s">
        <v>89</v>
      </c>
      <c r="B113" s="153" t="s">
        <v>216</v>
      </c>
      <c r="C113" s="153" t="s">
        <v>79</v>
      </c>
      <c r="D113" s="49" t="s">
        <v>186</v>
      </c>
      <c r="E113" s="163">
        <v>781310</v>
      </c>
      <c r="F113" s="163">
        <v>4039197</v>
      </c>
      <c r="G113" s="163">
        <v>781310</v>
      </c>
      <c r="H113" s="163">
        <v>4039197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16406525</v>
      </c>
      <c r="F118" s="163">
        <v>45184786</v>
      </c>
      <c r="G118" s="163">
        <v>449321</v>
      </c>
      <c r="H118" s="163">
        <v>4459279</v>
      </c>
      <c r="I118" s="163">
        <v>15957204</v>
      </c>
      <c r="J118" s="1082">
        <v>40725507</v>
      </c>
    </row>
    <row r="119" spans="1:10">
      <c r="A119" s="154" t="s">
        <v>79</v>
      </c>
      <c r="B119" s="153" t="s">
        <v>76</v>
      </c>
      <c r="C119" s="153" t="s">
        <v>76</v>
      </c>
      <c r="D119" s="49" t="s">
        <v>139</v>
      </c>
      <c r="E119" s="163">
        <v>120</v>
      </c>
      <c r="F119" s="163">
        <v>4126905</v>
      </c>
      <c r="G119" s="163">
        <v>0</v>
      </c>
      <c r="H119" s="163">
        <v>322740</v>
      </c>
      <c r="I119" s="163">
        <v>120</v>
      </c>
      <c r="J119" s="1082">
        <v>3804165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120</v>
      </c>
      <c r="F124" s="163">
        <v>3815505</v>
      </c>
      <c r="G124" s="163">
        <v>0</v>
      </c>
      <c r="H124" s="163">
        <v>11340</v>
      </c>
      <c r="I124" s="163">
        <v>120</v>
      </c>
      <c r="J124" s="1082">
        <v>3804165</v>
      </c>
    </row>
    <row r="125" spans="1:10">
      <c r="A125" s="154" t="s">
        <v>79</v>
      </c>
      <c r="B125" s="153" t="s">
        <v>208</v>
      </c>
      <c r="C125" s="153" t="s">
        <v>191</v>
      </c>
      <c r="D125" s="49" t="s">
        <v>192</v>
      </c>
      <c r="E125" s="163">
        <v>120</v>
      </c>
      <c r="F125" s="163">
        <v>3815505</v>
      </c>
      <c r="G125" s="163">
        <v>0</v>
      </c>
      <c r="H125" s="163">
        <v>11340</v>
      </c>
      <c r="I125" s="163">
        <v>120</v>
      </c>
      <c r="J125" s="1082">
        <v>3804165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16358405</v>
      </c>
      <c r="F129" s="163">
        <v>39394000</v>
      </c>
      <c r="G129" s="163">
        <v>401321</v>
      </c>
      <c r="H129" s="163">
        <v>3988658</v>
      </c>
      <c r="I129" s="163">
        <v>15957084</v>
      </c>
      <c r="J129" s="1082">
        <v>35405342</v>
      </c>
    </row>
    <row r="130" spans="1:10">
      <c r="A130" s="154" t="s">
        <v>98</v>
      </c>
      <c r="B130" s="153" t="s">
        <v>211</v>
      </c>
      <c r="C130" s="153" t="s">
        <v>76</v>
      </c>
      <c r="D130" s="49" t="s">
        <v>170</v>
      </c>
      <c r="E130" s="163">
        <v>16358405</v>
      </c>
      <c r="F130" s="163">
        <v>39394000</v>
      </c>
      <c r="G130" s="163">
        <v>401321</v>
      </c>
      <c r="H130" s="163">
        <v>3988658</v>
      </c>
      <c r="I130" s="163">
        <v>15957084</v>
      </c>
      <c r="J130" s="1082">
        <v>35405342</v>
      </c>
    </row>
    <row r="131" spans="1:10">
      <c r="A131" s="154" t="s">
        <v>98</v>
      </c>
      <c r="B131" s="153" t="s">
        <v>211</v>
      </c>
      <c r="C131" s="153" t="s">
        <v>92</v>
      </c>
      <c r="D131" s="49" t="s">
        <v>193</v>
      </c>
      <c r="E131" s="163">
        <v>16358405</v>
      </c>
      <c r="F131" s="163">
        <v>39394000</v>
      </c>
      <c r="G131" s="163">
        <v>401321</v>
      </c>
      <c r="H131" s="163">
        <v>3988658</v>
      </c>
      <c r="I131" s="163">
        <v>15957084</v>
      </c>
      <c r="J131" s="1082">
        <v>35405342</v>
      </c>
    </row>
    <row r="132" spans="1:10">
      <c r="A132" s="154" t="s">
        <v>119</v>
      </c>
      <c r="B132" s="153" t="s">
        <v>76</v>
      </c>
      <c r="C132" s="153" t="s">
        <v>76</v>
      </c>
      <c r="D132" s="49" t="s">
        <v>181</v>
      </c>
      <c r="E132" s="163">
        <v>48000</v>
      </c>
      <c r="F132" s="163">
        <v>101000</v>
      </c>
      <c r="G132" s="163">
        <v>48000</v>
      </c>
      <c r="H132" s="163">
        <v>101000</v>
      </c>
      <c r="I132" s="163">
        <v>0</v>
      </c>
      <c r="J132" s="1082">
        <v>0</v>
      </c>
    </row>
    <row r="133" spans="1:10">
      <c r="A133" s="154" t="s">
        <v>119</v>
      </c>
      <c r="B133" s="153" t="s">
        <v>215</v>
      </c>
      <c r="C133" s="153" t="s">
        <v>76</v>
      </c>
      <c r="D133" s="49" t="s">
        <v>182</v>
      </c>
      <c r="E133" s="163">
        <v>48000</v>
      </c>
      <c r="F133" s="163">
        <v>101000</v>
      </c>
      <c r="G133" s="163">
        <v>48000</v>
      </c>
      <c r="H133" s="163">
        <v>101000</v>
      </c>
      <c r="I133" s="163">
        <v>0</v>
      </c>
      <c r="J133" s="1082">
        <v>0</v>
      </c>
    </row>
    <row r="134" spans="1:10">
      <c r="A134" s="154" t="s">
        <v>119</v>
      </c>
      <c r="B134" s="153" t="s">
        <v>215</v>
      </c>
      <c r="C134" s="153" t="s">
        <v>191</v>
      </c>
      <c r="D134" s="49" t="s">
        <v>192</v>
      </c>
      <c r="E134" s="163">
        <v>48000</v>
      </c>
      <c r="F134" s="163">
        <v>101000</v>
      </c>
      <c r="G134" s="163">
        <v>48000</v>
      </c>
      <c r="H134" s="163">
        <v>101000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206211</v>
      </c>
      <c r="F138" s="163">
        <v>863122</v>
      </c>
      <c r="G138" s="163">
        <v>206211</v>
      </c>
      <c r="H138" s="163">
        <v>863122</v>
      </c>
      <c r="I138" s="163">
        <v>0</v>
      </c>
      <c r="J138" s="1082">
        <v>0</v>
      </c>
    </row>
    <row r="139" spans="1:10">
      <c r="A139" s="154" t="s">
        <v>76</v>
      </c>
      <c r="B139" s="153" t="s">
        <v>76</v>
      </c>
      <c r="C139" s="153" t="s">
        <v>76</v>
      </c>
      <c r="D139" s="49" t="s">
        <v>219</v>
      </c>
      <c r="E139" s="163">
        <v>191741</v>
      </c>
      <c r="F139" s="163">
        <v>765384</v>
      </c>
      <c r="G139" s="163">
        <v>191741</v>
      </c>
      <c r="H139" s="163">
        <v>765384</v>
      </c>
      <c r="I139" s="163">
        <v>0</v>
      </c>
      <c r="J139" s="1082">
        <v>0</v>
      </c>
    </row>
    <row r="140" spans="1:10">
      <c r="A140" s="154" t="s">
        <v>76</v>
      </c>
      <c r="B140" s="153" t="s">
        <v>76</v>
      </c>
      <c r="C140" s="153" t="s">
        <v>76</v>
      </c>
      <c r="D140" s="49" t="s">
        <v>220</v>
      </c>
      <c r="E140" s="163">
        <v>14470</v>
      </c>
      <c r="F140" s="163">
        <v>97738</v>
      </c>
      <c r="G140" s="163">
        <v>14470</v>
      </c>
      <c r="H140" s="163">
        <v>97738</v>
      </c>
      <c r="I140" s="163">
        <v>0</v>
      </c>
      <c r="J140" s="1082">
        <v>0</v>
      </c>
    </row>
    <row r="141" spans="1:10">
      <c r="A141" s="154" t="s">
        <v>76</v>
      </c>
      <c r="B141" s="153" t="s">
        <v>76</v>
      </c>
      <c r="C141" s="153" t="s">
        <v>76</v>
      </c>
      <c r="D141" s="49" t="s">
        <v>194</v>
      </c>
      <c r="E141" s="163">
        <v>26299789</v>
      </c>
      <c r="F141" s="163">
        <v>108647188</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231540030</v>
      </c>
      <c r="F143" s="163" t="s">
        <v>76</v>
      </c>
      <c r="G143" s="163" t="s">
        <v>76</v>
      </c>
      <c r="H143" s="163" t="s">
        <v>76</v>
      </c>
      <c r="I143" s="163" t="s">
        <v>76</v>
      </c>
      <c r="J143" s="1082" t="s">
        <v>76</v>
      </c>
    </row>
    <row r="144" spans="1:10">
      <c r="A144" s="154" t="s">
        <v>76</v>
      </c>
      <c r="B144" s="153" t="s">
        <v>76</v>
      </c>
      <c r="C144" s="153" t="s">
        <v>76</v>
      </c>
      <c r="D144" s="49" t="s">
        <v>196</v>
      </c>
      <c r="E144" s="163">
        <v>230325820</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230325820</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426" t="s">
        <v>2146</v>
      </c>
      <c r="B149" s="1426" t="s">
        <v>76</v>
      </c>
      <c r="C149" s="1426" t="s">
        <v>76</v>
      </c>
      <c r="D149" s="1426" t="s">
        <v>76</v>
      </c>
      <c r="E149" s="1426" t="s">
        <v>76</v>
      </c>
      <c r="F149" s="1426" t="s">
        <v>76</v>
      </c>
      <c r="G149" s="1426" t="s">
        <v>76</v>
      </c>
      <c r="H149" s="1426" t="s">
        <v>76</v>
      </c>
      <c r="I149" s="1426" t="s">
        <v>76</v>
      </c>
      <c r="J149" s="1426" t="s">
        <v>76</v>
      </c>
    </row>
  </sheetData>
  <sheetProtection selectLockedCells="1" selectUnlockedCells="1"/>
  <mergeCells count="23">
    <mergeCell ref="A149:J149"/>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C5F150-A97C-4F0B-B295-8E12226D1CD9}"/>
    <hyperlink ref="K1" location="預告統計資料發布時間表!A1" display="回發布時間表" xr:uid="{FC1A1562-0908-4189-A2BB-C8D31BB241A0}"/>
    <hyperlink ref="AE60" location="預告統計資料發布時間表!A1" display="回發布時間表" xr:uid="{21C3CE30-ED68-4526-BFE1-F6254D936FBB}"/>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1863-41A2-47B3-8236-86A664E5FAA7}">
  <dimension ref="A1:AE149"/>
  <sheetViews>
    <sheetView topLeftCell="A136"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2154</v>
      </c>
      <c r="B5" s="1434"/>
      <c r="C5" s="1434"/>
      <c r="D5" s="1434"/>
      <c r="E5" s="1434"/>
      <c r="F5" s="1434"/>
      <c r="G5" s="1434"/>
      <c r="H5" s="1434"/>
      <c r="I5" s="1434"/>
      <c r="J5" s="1434"/>
    </row>
    <row r="6" spans="1:31" ht="16.2" customHeight="1">
      <c r="A6" s="1441" t="s">
        <v>66</v>
      </c>
      <c r="B6" s="1441"/>
      <c r="C6" s="1441"/>
      <c r="D6" s="1435"/>
      <c r="E6" s="1438" t="s">
        <v>67</v>
      </c>
      <c r="F6" s="1442"/>
      <c r="G6" s="1438" t="s">
        <v>68</v>
      </c>
      <c r="H6" s="1442"/>
      <c r="I6" s="1438" t="s">
        <v>69</v>
      </c>
      <c r="J6" s="1443"/>
    </row>
    <row r="7" spans="1:31">
      <c r="A7" s="152" t="s">
        <v>70</v>
      </c>
      <c r="B7" s="46" t="s">
        <v>71</v>
      </c>
      <c r="C7" s="46" t="s">
        <v>72</v>
      </c>
      <c r="D7" s="47" t="s">
        <v>73</v>
      </c>
      <c r="E7" s="48" t="s">
        <v>74</v>
      </c>
      <c r="F7" s="48" t="s">
        <v>75</v>
      </c>
      <c r="G7" s="48" t="s">
        <v>74</v>
      </c>
      <c r="H7" s="48" t="s">
        <v>75</v>
      </c>
      <c r="I7" s="48" t="s">
        <v>74</v>
      </c>
      <c r="J7" s="125" t="s">
        <v>75</v>
      </c>
    </row>
    <row r="8" spans="1:31">
      <c r="A8" s="154" t="s">
        <v>76</v>
      </c>
      <c r="B8" s="46" t="s">
        <v>76</v>
      </c>
      <c r="C8" s="46" t="s">
        <v>76</v>
      </c>
      <c r="D8" s="49" t="s">
        <v>77</v>
      </c>
      <c r="E8" s="163">
        <v>13526263</v>
      </c>
      <c r="F8" s="163">
        <v>136331248</v>
      </c>
      <c r="G8" s="163">
        <v>13526263</v>
      </c>
      <c r="H8" s="163">
        <v>131399882</v>
      </c>
      <c r="I8" s="163">
        <v>0</v>
      </c>
      <c r="J8" s="1082">
        <v>4931366</v>
      </c>
    </row>
    <row r="9" spans="1:31">
      <c r="A9" s="154" t="s">
        <v>76</v>
      </c>
      <c r="B9" s="50" t="s">
        <v>76</v>
      </c>
      <c r="C9" s="50" t="s">
        <v>76</v>
      </c>
      <c r="D9" s="49" t="s">
        <v>78</v>
      </c>
      <c r="E9" s="163">
        <v>13526263</v>
      </c>
      <c r="F9" s="163">
        <v>136331248</v>
      </c>
      <c r="G9" s="163">
        <v>13526263</v>
      </c>
      <c r="H9" s="163">
        <v>131399882</v>
      </c>
      <c r="I9" s="163">
        <v>0</v>
      </c>
      <c r="J9" s="1082">
        <v>4931366</v>
      </c>
    </row>
    <row r="10" spans="1:31">
      <c r="A10" s="154" t="s">
        <v>79</v>
      </c>
      <c r="B10" s="50" t="s">
        <v>76</v>
      </c>
      <c r="C10" s="50" t="s">
        <v>76</v>
      </c>
      <c r="D10" s="49" t="s">
        <v>80</v>
      </c>
      <c r="E10" s="163">
        <v>11245878</v>
      </c>
      <c r="F10" s="163">
        <v>107351999</v>
      </c>
      <c r="G10" s="163">
        <v>11245878</v>
      </c>
      <c r="H10" s="163">
        <v>107351999</v>
      </c>
      <c r="I10" s="163">
        <v>0</v>
      </c>
      <c r="J10" s="1082">
        <v>0</v>
      </c>
    </row>
    <row r="11" spans="1:31">
      <c r="A11" s="154" t="s">
        <v>79</v>
      </c>
      <c r="B11" s="50" t="s">
        <v>83</v>
      </c>
      <c r="C11" s="50" t="s">
        <v>76</v>
      </c>
      <c r="D11" s="49" t="s">
        <v>93</v>
      </c>
      <c r="E11" s="163">
        <v>0</v>
      </c>
      <c r="F11" s="163">
        <v>785281</v>
      </c>
      <c r="G11" s="163">
        <v>0</v>
      </c>
      <c r="H11" s="163">
        <v>785281</v>
      </c>
      <c r="I11" s="163">
        <v>0</v>
      </c>
      <c r="J11" s="1082">
        <v>0</v>
      </c>
    </row>
    <row r="12" spans="1:31">
      <c r="A12" s="154" t="s">
        <v>79</v>
      </c>
      <c r="B12" s="50" t="s">
        <v>83</v>
      </c>
      <c r="C12" s="50" t="s">
        <v>79</v>
      </c>
      <c r="D12" s="49" t="s">
        <v>274</v>
      </c>
      <c r="E12" s="163">
        <v>0</v>
      </c>
      <c r="F12" s="163">
        <v>509367</v>
      </c>
      <c r="G12" s="163">
        <v>0</v>
      </c>
      <c r="H12" s="163">
        <v>509367</v>
      </c>
      <c r="I12" s="163">
        <v>0</v>
      </c>
      <c r="J12" s="1082">
        <v>0</v>
      </c>
    </row>
    <row r="13" spans="1:31">
      <c r="A13" s="154" t="s">
        <v>79</v>
      </c>
      <c r="B13" s="50" t="s">
        <v>83</v>
      </c>
      <c r="C13" s="50" t="s">
        <v>83</v>
      </c>
      <c r="D13" s="49" t="s">
        <v>94</v>
      </c>
      <c r="E13" s="163">
        <v>0</v>
      </c>
      <c r="F13" s="163">
        <v>275914</v>
      </c>
      <c r="G13" s="163">
        <v>0</v>
      </c>
      <c r="H13" s="163">
        <v>275914</v>
      </c>
      <c r="I13" s="163">
        <v>0</v>
      </c>
      <c r="J13" s="1082">
        <v>0</v>
      </c>
    </row>
    <row r="14" spans="1:31">
      <c r="A14" s="154" t="s">
        <v>79</v>
      </c>
      <c r="B14" s="50" t="s">
        <v>110</v>
      </c>
      <c r="C14" s="50" t="s">
        <v>76</v>
      </c>
      <c r="D14" s="49" t="s">
        <v>81</v>
      </c>
      <c r="E14" s="163">
        <v>1888</v>
      </c>
      <c r="F14" s="163">
        <v>647623</v>
      </c>
      <c r="G14" s="163">
        <v>1888</v>
      </c>
      <c r="H14" s="163">
        <v>647623</v>
      </c>
      <c r="I14" s="163">
        <v>0</v>
      </c>
      <c r="J14" s="1082">
        <v>0</v>
      </c>
    </row>
    <row r="15" spans="1:31">
      <c r="A15" s="154" t="s">
        <v>79</v>
      </c>
      <c r="B15" s="50" t="s">
        <v>110</v>
      </c>
      <c r="C15" s="50" t="s">
        <v>79</v>
      </c>
      <c r="D15" s="49" t="s">
        <v>82</v>
      </c>
      <c r="E15" s="163">
        <v>1888</v>
      </c>
      <c r="F15" s="163">
        <v>647623</v>
      </c>
      <c r="G15" s="163">
        <v>1888</v>
      </c>
      <c r="H15" s="163">
        <v>647623</v>
      </c>
      <c r="I15" s="163">
        <v>0</v>
      </c>
      <c r="J15" s="1082">
        <v>0</v>
      </c>
    </row>
    <row r="16" spans="1:31">
      <c r="A16" s="154" t="s">
        <v>79</v>
      </c>
      <c r="B16" s="50" t="s">
        <v>203</v>
      </c>
      <c r="C16" s="50" t="s">
        <v>76</v>
      </c>
      <c r="D16" s="49" t="s">
        <v>84</v>
      </c>
      <c r="E16" s="163">
        <v>66514</v>
      </c>
      <c r="F16" s="163">
        <v>4872780</v>
      </c>
      <c r="G16" s="163">
        <v>66514</v>
      </c>
      <c r="H16" s="163">
        <v>4872780</v>
      </c>
      <c r="I16" s="163">
        <v>0</v>
      </c>
      <c r="J16" s="1082">
        <v>0</v>
      </c>
    </row>
    <row r="17" spans="1:10">
      <c r="A17" s="154" t="s">
        <v>79</v>
      </c>
      <c r="B17" s="50" t="s">
        <v>203</v>
      </c>
      <c r="C17" s="50" t="s">
        <v>79</v>
      </c>
      <c r="D17" s="49" t="s">
        <v>85</v>
      </c>
      <c r="E17" s="163">
        <v>66514</v>
      </c>
      <c r="F17" s="163">
        <v>4872780</v>
      </c>
      <c r="G17" s="163">
        <v>66514</v>
      </c>
      <c r="H17" s="163">
        <v>4872780</v>
      </c>
      <c r="I17" s="163">
        <v>0</v>
      </c>
      <c r="J17" s="1082">
        <v>0</v>
      </c>
    </row>
    <row r="18" spans="1:10">
      <c r="A18" s="154" t="s">
        <v>79</v>
      </c>
      <c r="B18" s="50" t="s">
        <v>112</v>
      </c>
      <c r="C18" s="50" t="s">
        <v>76</v>
      </c>
      <c r="D18" s="49" t="s">
        <v>87</v>
      </c>
      <c r="E18" s="163">
        <v>37958</v>
      </c>
      <c r="F18" s="163">
        <v>294381</v>
      </c>
      <c r="G18" s="163">
        <v>37958</v>
      </c>
      <c r="H18" s="163">
        <v>294381</v>
      </c>
      <c r="I18" s="163">
        <v>0</v>
      </c>
      <c r="J18" s="1082">
        <v>0</v>
      </c>
    </row>
    <row r="19" spans="1:10">
      <c r="A19" s="154" t="s">
        <v>79</v>
      </c>
      <c r="B19" s="50" t="s">
        <v>112</v>
      </c>
      <c r="C19" s="50" t="s">
        <v>79</v>
      </c>
      <c r="D19" s="49" t="s">
        <v>88</v>
      </c>
      <c r="E19" s="163">
        <v>37958</v>
      </c>
      <c r="F19" s="163">
        <v>294381</v>
      </c>
      <c r="G19" s="163">
        <v>37958</v>
      </c>
      <c r="H19" s="163">
        <v>294381</v>
      </c>
      <c r="I19" s="163">
        <v>0</v>
      </c>
      <c r="J19" s="1082">
        <v>0</v>
      </c>
    </row>
    <row r="20" spans="1:10">
      <c r="A20" s="154" t="s">
        <v>79</v>
      </c>
      <c r="B20" s="50" t="s">
        <v>204</v>
      </c>
      <c r="C20" s="50" t="s">
        <v>76</v>
      </c>
      <c r="D20" s="49" t="s">
        <v>90</v>
      </c>
      <c r="E20" s="163">
        <v>23518</v>
      </c>
      <c r="F20" s="163">
        <v>150682</v>
      </c>
      <c r="G20" s="163">
        <v>23518</v>
      </c>
      <c r="H20" s="163">
        <v>150682</v>
      </c>
      <c r="I20" s="163">
        <v>0</v>
      </c>
      <c r="J20" s="1082">
        <v>0</v>
      </c>
    </row>
    <row r="21" spans="1:10">
      <c r="A21" s="154" t="s">
        <v>79</v>
      </c>
      <c r="B21" s="50" t="s">
        <v>204</v>
      </c>
      <c r="C21" s="50" t="s">
        <v>79</v>
      </c>
      <c r="D21" s="49" t="s">
        <v>91</v>
      </c>
      <c r="E21" s="163">
        <v>23518</v>
      </c>
      <c r="F21" s="163">
        <v>150682</v>
      </c>
      <c r="G21" s="163">
        <v>23518</v>
      </c>
      <c r="H21" s="163">
        <v>150682</v>
      </c>
      <c r="I21" s="163">
        <v>0</v>
      </c>
      <c r="J21" s="1082">
        <v>0</v>
      </c>
    </row>
    <row r="22" spans="1:10">
      <c r="A22" s="154" t="s">
        <v>79</v>
      </c>
      <c r="B22" s="50" t="s">
        <v>205</v>
      </c>
      <c r="C22" s="50" t="s">
        <v>76</v>
      </c>
      <c r="D22" s="49" t="s">
        <v>96</v>
      </c>
      <c r="E22" s="163">
        <v>11116000</v>
      </c>
      <c r="F22" s="163">
        <v>100601252</v>
      </c>
      <c r="G22" s="163">
        <v>11116000</v>
      </c>
      <c r="H22" s="163">
        <v>100601252</v>
      </c>
      <c r="I22" s="163">
        <v>0</v>
      </c>
      <c r="J22" s="1082">
        <v>0</v>
      </c>
    </row>
    <row r="23" spans="1:10">
      <c r="A23" s="154" t="s">
        <v>79</v>
      </c>
      <c r="B23" s="50" t="s">
        <v>205</v>
      </c>
      <c r="C23" s="50" t="s">
        <v>79</v>
      </c>
      <c r="D23" s="49" t="s">
        <v>97</v>
      </c>
      <c r="E23" s="163">
        <v>11116000</v>
      </c>
      <c r="F23" s="163">
        <v>100601252</v>
      </c>
      <c r="G23" s="163">
        <v>11116000</v>
      </c>
      <c r="H23" s="163">
        <v>100601252</v>
      </c>
      <c r="I23" s="163">
        <v>0</v>
      </c>
      <c r="J23" s="1082">
        <v>0</v>
      </c>
    </row>
    <row r="24" spans="1:10">
      <c r="A24" s="154" t="s">
        <v>86</v>
      </c>
      <c r="B24" s="50" t="s">
        <v>76</v>
      </c>
      <c r="C24" s="50" t="s">
        <v>76</v>
      </c>
      <c r="D24" s="49" t="s">
        <v>99</v>
      </c>
      <c r="E24" s="163">
        <v>460389</v>
      </c>
      <c r="F24" s="163">
        <v>3106965</v>
      </c>
      <c r="G24" s="163">
        <v>460389</v>
      </c>
      <c r="H24" s="163">
        <v>3106965</v>
      </c>
      <c r="I24" s="163">
        <v>0</v>
      </c>
      <c r="J24" s="1082">
        <v>0</v>
      </c>
    </row>
    <row r="25" spans="1:10">
      <c r="A25" s="154" t="s">
        <v>86</v>
      </c>
      <c r="B25" s="50" t="s">
        <v>83</v>
      </c>
      <c r="C25" s="50" t="s">
        <v>76</v>
      </c>
      <c r="D25" s="49" t="s">
        <v>100</v>
      </c>
      <c r="E25" s="163">
        <v>0</v>
      </c>
      <c r="F25" s="163">
        <v>3083</v>
      </c>
      <c r="G25" s="163">
        <v>0</v>
      </c>
      <c r="H25" s="163">
        <v>3083</v>
      </c>
      <c r="I25" s="163">
        <v>0</v>
      </c>
      <c r="J25" s="1082">
        <v>0</v>
      </c>
    </row>
    <row r="26" spans="1:10">
      <c r="A26" s="154" t="s">
        <v>86</v>
      </c>
      <c r="B26" s="50" t="s">
        <v>83</v>
      </c>
      <c r="C26" s="50" t="s">
        <v>79</v>
      </c>
      <c r="D26" s="49" t="s">
        <v>101</v>
      </c>
      <c r="E26" s="163">
        <v>0</v>
      </c>
      <c r="F26" s="163">
        <v>3083</v>
      </c>
      <c r="G26" s="163">
        <v>0</v>
      </c>
      <c r="H26" s="163">
        <v>3083</v>
      </c>
      <c r="I26" s="163">
        <v>0</v>
      </c>
      <c r="J26" s="1082">
        <v>0</v>
      </c>
    </row>
    <row r="27" spans="1:10">
      <c r="A27" s="154" t="s">
        <v>86</v>
      </c>
      <c r="B27" s="50" t="s">
        <v>98</v>
      </c>
      <c r="C27" s="50" t="s">
        <v>76</v>
      </c>
      <c r="D27" s="49" t="s">
        <v>102</v>
      </c>
      <c r="E27" s="163">
        <v>460389</v>
      </c>
      <c r="F27" s="163">
        <v>3103882</v>
      </c>
      <c r="G27" s="163">
        <v>460389</v>
      </c>
      <c r="H27" s="163">
        <v>3103882</v>
      </c>
      <c r="I27" s="163">
        <v>0</v>
      </c>
      <c r="J27" s="1082">
        <v>0</v>
      </c>
    </row>
    <row r="28" spans="1:10">
      <c r="A28" s="154" t="s">
        <v>86</v>
      </c>
      <c r="B28" s="50" t="s">
        <v>98</v>
      </c>
      <c r="C28" s="50" t="s">
        <v>79</v>
      </c>
      <c r="D28" s="49" t="s">
        <v>103</v>
      </c>
      <c r="E28" s="163">
        <v>460389</v>
      </c>
      <c r="F28" s="163">
        <v>3103882</v>
      </c>
      <c r="G28" s="163">
        <v>460389</v>
      </c>
      <c r="H28" s="163">
        <v>3103882</v>
      </c>
      <c r="I28" s="163">
        <v>0</v>
      </c>
      <c r="J28" s="1082">
        <v>0</v>
      </c>
    </row>
    <row r="29" spans="1:10">
      <c r="A29" s="154" t="s">
        <v>119</v>
      </c>
      <c r="B29" s="50" t="s">
        <v>76</v>
      </c>
      <c r="C29" s="50" t="s">
        <v>76</v>
      </c>
      <c r="D29" s="49" t="s">
        <v>104</v>
      </c>
      <c r="E29" s="163">
        <v>643690</v>
      </c>
      <c r="F29" s="163">
        <v>3895157</v>
      </c>
      <c r="G29" s="163">
        <v>643690</v>
      </c>
      <c r="H29" s="163">
        <v>3895157</v>
      </c>
      <c r="I29" s="163">
        <v>0</v>
      </c>
      <c r="J29" s="1082">
        <v>0</v>
      </c>
    </row>
    <row r="30" spans="1:10">
      <c r="A30" s="154" t="s">
        <v>119</v>
      </c>
      <c r="B30" s="50" t="s">
        <v>79</v>
      </c>
      <c r="C30" s="50" t="s">
        <v>76</v>
      </c>
      <c r="D30" s="49" t="s">
        <v>105</v>
      </c>
      <c r="E30" s="163">
        <v>232578</v>
      </c>
      <c r="F30" s="163">
        <v>371744</v>
      </c>
      <c r="G30" s="163">
        <v>232578</v>
      </c>
      <c r="H30" s="163">
        <v>371744</v>
      </c>
      <c r="I30" s="163">
        <v>0</v>
      </c>
      <c r="J30" s="1082">
        <v>0</v>
      </c>
    </row>
    <row r="31" spans="1:10">
      <c r="A31" s="154" t="s">
        <v>119</v>
      </c>
      <c r="B31" s="50" t="s">
        <v>79</v>
      </c>
      <c r="C31" s="50" t="s">
        <v>79</v>
      </c>
      <c r="D31" s="49" t="s">
        <v>106</v>
      </c>
      <c r="E31" s="163">
        <v>221178</v>
      </c>
      <c r="F31" s="163">
        <v>279844</v>
      </c>
      <c r="G31" s="163">
        <v>221178</v>
      </c>
      <c r="H31" s="163">
        <v>279844</v>
      </c>
      <c r="I31" s="163">
        <v>0</v>
      </c>
      <c r="J31" s="1082">
        <v>0</v>
      </c>
    </row>
    <row r="32" spans="1:10">
      <c r="A32" s="154" t="s">
        <v>119</v>
      </c>
      <c r="B32" s="50" t="s">
        <v>79</v>
      </c>
      <c r="C32" s="50" t="s">
        <v>83</v>
      </c>
      <c r="D32" s="49" t="s">
        <v>107</v>
      </c>
      <c r="E32" s="163">
        <v>11400</v>
      </c>
      <c r="F32" s="163">
        <v>91900</v>
      </c>
      <c r="G32" s="163">
        <v>11400</v>
      </c>
      <c r="H32" s="163">
        <v>91900</v>
      </c>
      <c r="I32" s="163">
        <v>0</v>
      </c>
      <c r="J32" s="1082">
        <v>0</v>
      </c>
    </row>
    <row r="33" spans="1:10">
      <c r="A33" s="154" t="s">
        <v>119</v>
      </c>
      <c r="B33" s="50" t="s">
        <v>98</v>
      </c>
      <c r="C33" s="50" t="s">
        <v>76</v>
      </c>
      <c r="D33" s="49" t="s">
        <v>108</v>
      </c>
      <c r="E33" s="163">
        <v>411112</v>
      </c>
      <c r="F33" s="163">
        <v>3523413</v>
      </c>
      <c r="G33" s="163">
        <v>411112</v>
      </c>
      <c r="H33" s="163">
        <v>3523413</v>
      </c>
      <c r="I33" s="163">
        <v>0</v>
      </c>
      <c r="J33" s="1082">
        <v>0</v>
      </c>
    </row>
    <row r="34" spans="1:10">
      <c r="A34" s="154" t="s">
        <v>119</v>
      </c>
      <c r="B34" s="50" t="s">
        <v>98</v>
      </c>
      <c r="C34" s="50" t="s">
        <v>98</v>
      </c>
      <c r="D34" s="49" t="s">
        <v>109</v>
      </c>
      <c r="E34" s="163">
        <v>36</v>
      </c>
      <c r="F34" s="163">
        <v>6219</v>
      </c>
      <c r="G34" s="163">
        <v>36</v>
      </c>
      <c r="H34" s="163">
        <v>6219</v>
      </c>
      <c r="I34" s="163">
        <v>0</v>
      </c>
      <c r="J34" s="1082">
        <v>0</v>
      </c>
    </row>
    <row r="35" spans="1:10">
      <c r="A35" s="154" t="s">
        <v>119</v>
      </c>
      <c r="B35" s="50" t="s">
        <v>98</v>
      </c>
      <c r="C35" s="50" t="s">
        <v>89</v>
      </c>
      <c r="D35" s="49" t="s">
        <v>111</v>
      </c>
      <c r="E35" s="163">
        <v>141000</v>
      </c>
      <c r="F35" s="163">
        <v>2513200</v>
      </c>
      <c r="G35" s="163">
        <v>141000</v>
      </c>
      <c r="H35" s="163">
        <v>2513200</v>
      </c>
      <c r="I35" s="163">
        <v>0</v>
      </c>
      <c r="J35" s="1082">
        <v>0</v>
      </c>
    </row>
    <row r="36" spans="1:10">
      <c r="A36" s="154" t="s">
        <v>119</v>
      </c>
      <c r="B36" s="50" t="s">
        <v>98</v>
      </c>
      <c r="C36" s="50" t="s">
        <v>122</v>
      </c>
      <c r="D36" s="49" t="s">
        <v>113</v>
      </c>
      <c r="E36" s="163">
        <v>270076</v>
      </c>
      <c r="F36" s="163">
        <v>1003994</v>
      </c>
      <c r="G36" s="163">
        <v>270076</v>
      </c>
      <c r="H36" s="163">
        <v>1003994</v>
      </c>
      <c r="I36" s="163">
        <v>0</v>
      </c>
      <c r="J36" s="1082">
        <v>0</v>
      </c>
    </row>
    <row r="37" spans="1:10">
      <c r="A37" s="154" t="s">
        <v>92</v>
      </c>
      <c r="B37" s="50" t="s">
        <v>76</v>
      </c>
      <c r="C37" s="50" t="s">
        <v>76</v>
      </c>
      <c r="D37" s="49" t="s">
        <v>114</v>
      </c>
      <c r="E37" s="163">
        <v>33679</v>
      </c>
      <c r="F37" s="163">
        <v>377382</v>
      </c>
      <c r="G37" s="163">
        <v>33679</v>
      </c>
      <c r="H37" s="163">
        <v>377382</v>
      </c>
      <c r="I37" s="163">
        <v>0</v>
      </c>
      <c r="J37" s="1082">
        <v>0</v>
      </c>
    </row>
    <row r="38" spans="1:10">
      <c r="A38" s="154" t="s">
        <v>92</v>
      </c>
      <c r="B38" s="50" t="s">
        <v>79</v>
      </c>
      <c r="C38" s="50" t="s">
        <v>76</v>
      </c>
      <c r="D38" s="49" t="s">
        <v>115</v>
      </c>
      <c r="E38" s="163">
        <v>33679</v>
      </c>
      <c r="F38" s="163">
        <v>365632</v>
      </c>
      <c r="G38" s="163">
        <v>33679</v>
      </c>
      <c r="H38" s="163">
        <v>365632</v>
      </c>
      <c r="I38" s="163">
        <v>0</v>
      </c>
      <c r="J38" s="1082">
        <v>0</v>
      </c>
    </row>
    <row r="39" spans="1:10">
      <c r="A39" s="154" t="s">
        <v>92</v>
      </c>
      <c r="B39" s="50" t="s">
        <v>79</v>
      </c>
      <c r="C39" s="50" t="s">
        <v>79</v>
      </c>
      <c r="D39" s="49" t="s">
        <v>116</v>
      </c>
      <c r="E39" s="163">
        <v>24605</v>
      </c>
      <c r="F39" s="163">
        <v>188938</v>
      </c>
      <c r="G39" s="163">
        <v>24605</v>
      </c>
      <c r="H39" s="163">
        <v>188938</v>
      </c>
      <c r="I39" s="163">
        <v>0</v>
      </c>
      <c r="J39" s="1082">
        <v>0</v>
      </c>
    </row>
    <row r="40" spans="1:10">
      <c r="A40" s="154" t="s">
        <v>92</v>
      </c>
      <c r="B40" s="50" t="s">
        <v>79</v>
      </c>
      <c r="C40" s="50" t="s">
        <v>83</v>
      </c>
      <c r="D40" s="49" t="s">
        <v>118</v>
      </c>
      <c r="E40" s="163">
        <v>0</v>
      </c>
      <c r="F40" s="163">
        <v>56462</v>
      </c>
      <c r="G40" s="163">
        <v>0</v>
      </c>
      <c r="H40" s="163">
        <v>56462</v>
      </c>
      <c r="I40" s="163">
        <v>0</v>
      </c>
      <c r="J40" s="1082">
        <v>0</v>
      </c>
    </row>
    <row r="41" spans="1:10">
      <c r="A41" s="154" t="s">
        <v>92</v>
      </c>
      <c r="B41" s="50" t="s">
        <v>79</v>
      </c>
      <c r="C41" s="50" t="s">
        <v>98</v>
      </c>
      <c r="D41" s="49" t="s">
        <v>117</v>
      </c>
      <c r="E41" s="163">
        <v>9074</v>
      </c>
      <c r="F41" s="163">
        <v>120232</v>
      </c>
      <c r="G41" s="163">
        <v>9074</v>
      </c>
      <c r="H41" s="163">
        <v>120232</v>
      </c>
      <c r="I41" s="163">
        <v>0</v>
      </c>
      <c r="J41" s="1082">
        <v>0</v>
      </c>
    </row>
    <row r="42" spans="1:10">
      <c r="A42" s="154" t="s">
        <v>92</v>
      </c>
      <c r="B42" s="50" t="s">
        <v>119</v>
      </c>
      <c r="C42" s="50" t="s">
        <v>76</v>
      </c>
      <c r="D42" s="49" t="s">
        <v>120</v>
      </c>
      <c r="E42" s="163">
        <v>0</v>
      </c>
      <c r="F42" s="163">
        <v>11750</v>
      </c>
      <c r="G42" s="163">
        <v>0</v>
      </c>
      <c r="H42" s="163">
        <v>11750</v>
      </c>
      <c r="I42" s="163">
        <v>0</v>
      </c>
      <c r="J42" s="1082">
        <v>0</v>
      </c>
    </row>
    <row r="43" spans="1:10">
      <c r="A43" s="154" t="s">
        <v>92</v>
      </c>
      <c r="B43" s="50" t="s">
        <v>119</v>
      </c>
      <c r="C43" s="50" t="s">
        <v>79</v>
      </c>
      <c r="D43" s="49" t="s">
        <v>121</v>
      </c>
      <c r="E43" s="163">
        <v>0</v>
      </c>
      <c r="F43" s="163">
        <v>11750</v>
      </c>
      <c r="G43" s="163">
        <v>0</v>
      </c>
      <c r="H43" s="163">
        <v>11750</v>
      </c>
      <c r="I43" s="163">
        <v>0</v>
      </c>
      <c r="J43" s="1082">
        <v>0</v>
      </c>
    </row>
    <row r="44" spans="1:10">
      <c r="A44" s="154" t="s">
        <v>95</v>
      </c>
      <c r="B44" s="50" t="s">
        <v>76</v>
      </c>
      <c r="C44" s="50" t="s">
        <v>76</v>
      </c>
      <c r="D44" s="49" t="s">
        <v>123</v>
      </c>
      <c r="E44" s="163">
        <v>906485</v>
      </c>
      <c r="F44" s="163">
        <v>20086111</v>
      </c>
      <c r="G44" s="163">
        <v>906485</v>
      </c>
      <c r="H44" s="163">
        <v>15154745</v>
      </c>
      <c r="I44" s="163">
        <v>0</v>
      </c>
      <c r="J44" s="1082">
        <v>4931366</v>
      </c>
    </row>
    <row r="45" spans="1:10">
      <c r="A45" s="154" t="s">
        <v>95</v>
      </c>
      <c r="B45" s="50" t="s">
        <v>79</v>
      </c>
      <c r="C45" s="50" t="s">
        <v>76</v>
      </c>
      <c r="D45" s="49" t="s">
        <v>124</v>
      </c>
      <c r="E45" s="163">
        <v>906485</v>
      </c>
      <c r="F45" s="163">
        <v>20086111</v>
      </c>
      <c r="G45" s="163">
        <v>906485</v>
      </c>
      <c r="H45" s="163">
        <v>15154745</v>
      </c>
      <c r="I45" s="163">
        <v>0</v>
      </c>
      <c r="J45" s="1082">
        <v>4931366</v>
      </c>
    </row>
    <row r="46" spans="1:10">
      <c r="A46" s="154" t="s">
        <v>95</v>
      </c>
      <c r="B46" s="50" t="s">
        <v>79</v>
      </c>
      <c r="C46" s="50" t="s">
        <v>79</v>
      </c>
      <c r="D46" s="49" t="s">
        <v>125</v>
      </c>
      <c r="E46" s="163">
        <v>0</v>
      </c>
      <c r="F46" s="163">
        <v>2830210</v>
      </c>
      <c r="G46" s="163">
        <v>0</v>
      </c>
      <c r="H46" s="163">
        <v>2830210</v>
      </c>
      <c r="I46" s="163">
        <v>0</v>
      </c>
      <c r="J46" s="1082">
        <v>0</v>
      </c>
    </row>
    <row r="47" spans="1:10">
      <c r="A47" s="154" t="s">
        <v>95</v>
      </c>
      <c r="B47" s="50" t="s">
        <v>79</v>
      </c>
      <c r="C47" s="50" t="s">
        <v>83</v>
      </c>
      <c r="D47" s="49" t="s">
        <v>126</v>
      </c>
      <c r="E47" s="163">
        <v>906485</v>
      </c>
      <c r="F47" s="163">
        <v>17255901</v>
      </c>
      <c r="G47" s="163">
        <v>906485</v>
      </c>
      <c r="H47" s="163">
        <v>12324535</v>
      </c>
      <c r="I47" s="163">
        <v>0</v>
      </c>
      <c r="J47" s="1082">
        <v>4931366</v>
      </c>
    </row>
    <row r="48" spans="1:10">
      <c r="A48" s="154" t="s">
        <v>206</v>
      </c>
      <c r="B48" s="50" t="s">
        <v>76</v>
      </c>
      <c r="C48" s="50" t="s">
        <v>76</v>
      </c>
      <c r="D48" s="49" t="s">
        <v>127</v>
      </c>
      <c r="E48" s="163">
        <v>236142</v>
      </c>
      <c r="F48" s="163">
        <v>1513634</v>
      </c>
      <c r="G48" s="163">
        <v>236142</v>
      </c>
      <c r="H48" s="163">
        <v>1513634</v>
      </c>
      <c r="I48" s="163">
        <v>0</v>
      </c>
      <c r="J48" s="1082">
        <v>0</v>
      </c>
    </row>
    <row r="49" spans="1:31">
      <c r="A49" s="154" t="s">
        <v>206</v>
      </c>
      <c r="B49" s="50" t="s">
        <v>79</v>
      </c>
      <c r="C49" s="50" t="s">
        <v>76</v>
      </c>
      <c r="D49" s="49" t="s">
        <v>128</v>
      </c>
      <c r="E49" s="163">
        <v>42751</v>
      </c>
      <c r="F49" s="163">
        <v>554089</v>
      </c>
      <c r="G49" s="163">
        <v>42751</v>
      </c>
      <c r="H49" s="163">
        <v>554089</v>
      </c>
      <c r="I49" s="163">
        <v>0</v>
      </c>
      <c r="J49" s="1082">
        <v>0</v>
      </c>
    </row>
    <row r="50" spans="1:31">
      <c r="A50" s="154" t="s">
        <v>206</v>
      </c>
      <c r="B50" s="50" t="s">
        <v>79</v>
      </c>
      <c r="C50" s="50" t="s">
        <v>79</v>
      </c>
      <c r="D50" s="49" t="s">
        <v>129</v>
      </c>
      <c r="E50" s="163">
        <v>42751</v>
      </c>
      <c r="F50" s="163">
        <v>554089</v>
      </c>
      <c r="G50" s="163">
        <v>42751</v>
      </c>
      <c r="H50" s="163">
        <v>554089</v>
      </c>
      <c r="I50" s="163">
        <v>0</v>
      </c>
      <c r="J50" s="1082">
        <v>0</v>
      </c>
    </row>
    <row r="51" spans="1:31">
      <c r="A51" s="154" t="s">
        <v>206</v>
      </c>
      <c r="B51" s="50" t="s">
        <v>83</v>
      </c>
      <c r="C51" s="50" t="s">
        <v>76</v>
      </c>
      <c r="D51" s="49" t="s">
        <v>130</v>
      </c>
      <c r="E51" s="163">
        <v>193391</v>
      </c>
      <c r="F51" s="163">
        <v>959545</v>
      </c>
      <c r="G51" s="163">
        <v>193391</v>
      </c>
      <c r="H51" s="163">
        <v>959545</v>
      </c>
      <c r="I51" s="163">
        <v>0</v>
      </c>
      <c r="J51" s="1082">
        <v>0</v>
      </c>
    </row>
    <row r="52" spans="1:31">
      <c r="A52" s="154" t="s">
        <v>206</v>
      </c>
      <c r="B52" s="50" t="s">
        <v>83</v>
      </c>
      <c r="C52" s="50" t="s">
        <v>79</v>
      </c>
      <c r="D52" s="49" t="s">
        <v>131</v>
      </c>
      <c r="E52" s="163">
        <v>99</v>
      </c>
      <c r="F52" s="163">
        <v>1058</v>
      </c>
      <c r="G52" s="163">
        <v>99</v>
      </c>
      <c r="H52" s="163">
        <v>1058</v>
      </c>
      <c r="I52" s="163">
        <v>0</v>
      </c>
      <c r="J52" s="1082">
        <v>0</v>
      </c>
    </row>
    <row r="53" spans="1:31">
      <c r="A53" s="154" t="s">
        <v>206</v>
      </c>
      <c r="B53" s="50" t="s">
        <v>83</v>
      </c>
      <c r="C53" s="50" t="s">
        <v>86</v>
      </c>
      <c r="D53" s="49" t="s">
        <v>132</v>
      </c>
      <c r="E53" s="163">
        <v>160601</v>
      </c>
      <c r="F53" s="163">
        <v>432998</v>
      </c>
      <c r="G53" s="163">
        <v>160601</v>
      </c>
      <c r="H53" s="163">
        <v>432998</v>
      </c>
      <c r="I53" s="163">
        <v>0</v>
      </c>
      <c r="J53" s="1082">
        <v>0</v>
      </c>
    </row>
    <row r="54" spans="1:31">
      <c r="A54" s="154" t="s">
        <v>206</v>
      </c>
      <c r="B54" s="50" t="s">
        <v>83</v>
      </c>
      <c r="C54" s="50" t="s">
        <v>133</v>
      </c>
      <c r="D54" s="49" t="s">
        <v>134</v>
      </c>
      <c r="E54" s="163">
        <v>32691</v>
      </c>
      <c r="F54" s="163">
        <v>525489</v>
      </c>
      <c r="G54" s="163">
        <v>32691</v>
      </c>
      <c r="H54" s="163">
        <v>525489</v>
      </c>
      <c r="I54" s="163">
        <v>0</v>
      </c>
      <c r="J54" s="1082">
        <v>0</v>
      </c>
    </row>
    <row r="55" spans="1:31">
      <c r="A55" s="154" t="s">
        <v>76</v>
      </c>
      <c r="B55" s="50" t="s">
        <v>76</v>
      </c>
      <c r="C55" s="50" t="s">
        <v>76</v>
      </c>
      <c r="D55" s="49" t="s">
        <v>135</v>
      </c>
      <c r="E55" s="163">
        <v>0</v>
      </c>
      <c r="F55" s="163">
        <v>0</v>
      </c>
      <c r="G55" s="163">
        <v>0</v>
      </c>
      <c r="H55" s="163">
        <v>0</v>
      </c>
      <c r="I55" s="163">
        <v>0</v>
      </c>
      <c r="J55" s="1082">
        <v>0</v>
      </c>
    </row>
    <row r="56" spans="1:31">
      <c r="A56" s="154" t="s">
        <v>76</v>
      </c>
      <c r="B56" s="50" t="s">
        <v>76</v>
      </c>
      <c r="C56" s="50" t="s">
        <v>76</v>
      </c>
      <c r="D56" s="49" t="s">
        <v>207</v>
      </c>
      <c r="E56" s="163">
        <v>0</v>
      </c>
      <c r="F56" s="163">
        <v>0</v>
      </c>
      <c r="G56" s="163">
        <v>0</v>
      </c>
      <c r="H56" s="163">
        <v>0</v>
      </c>
      <c r="I56" s="163">
        <v>0</v>
      </c>
      <c r="J56" s="1082">
        <v>0</v>
      </c>
    </row>
    <row r="57" spans="1:31">
      <c r="A57" s="154" t="s">
        <v>76</v>
      </c>
      <c r="B57" s="50" t="s">
        <v>76</v>
      </c>
      <c r="C57" s="50" t="s">
        <v>76</v>
      </c>
      <c r="D57" s="49" t="s">
        <v>136</v>
      </c>
      <c r="E57" s="163">
        <v>13526263</v>
      </c>
      <c r="F57" s="163">
        <v>136331248</v>
      </c>
      <c r="G57" s="163" t="s">
        <v>76</v>
      </c>
      <c r="H57" s="163" t="s">
        <v>76</v>
      </c>
      <c r="I57" s="163" t="s">
        <v>76</v>
      </c>
      <c r="J57" s="1082"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2154</v>
      </c>
      <c r="B64" s="1434"/>
      <c r="C64" s="1434"/>
      <c r="D64" s="1434"/>
      <c r="E64" s="1434"/>
      <c r="F64" s="1434"/>
      <c r="G64" s="1434"/>
      <c r="H64" s="1434"/>
      <c r="I64" s="1434"/>
      <c r="J64" s="1434"/>
    </row>
    <row r="65" spans="1:10" ht="16.2" customHeight="1">
      <c r="A65" s="1441" t="s">
        <v>66</v>
      </c>
      <c r="B65" s="1441"/>
      <c r="C65" s="1441"/>
      <c r="D65" s="1435"/>
      <c r="E65" s="1438" t="s">
        <v>67</v>
      </c>
      <c r="F65" s="1442"/>
      <c r="G65" s="1438" t="s">
        <v>137</v>
      </c>
      <c r="H65" s="1442"/>
      <c r="I65" s="1438" t="s">
        <v>138</v>
      </c>
      <c r="J65" s="1443"/>
    </row>
    <row r="66" spans="1:10">
      <c r="A66" s="152" t="s">
        <v>70</v>
      </c>
      <c r="B66" s="46" t="s">
        <v>71</v>
      </c>
      <c r="C66" s="46" t="s">
        <v>72</v>
      </c>
      <c r="D66" s="47" t="s">
        <v>73</v>
      </c>
      <c r="E66" s="48" t="s">
        <v>74</v>
      </c>
      <c r="F66" s="48" t="s">
        <v>75</v>
      </c>
      <c r="G66" s="48" t="s">
        <v>74</v>
      </c>
      <c r="H66" s="48" t="s">
        <v>75</v>
      </c>
      <c r="I66" s="48" t="s">
        <v>74</v>
      </c>
      <c r="J66" s="125" t="s">
        <v>75</v>
      </c>
    </row>
    <row r="67" spans="1:10">
      <c r="A67" s="154" t="s">
        <v>76</v>
      </c>
      <c r="B67" s="46" t="s">
        <v>76</v>
      </c>
      <c r="C67" s="46" t="s">
        <v>76</v>
      </c>
      <c r="D67" s="49" t="s">
        <v>77</v>
      </c>
      <c r="E67" s="163">
        <v>15141629</v>
      </c>
      <c r="F67" s="163">
        <v>122925695</v>
      </c>
      <c r="G67" s="163">
        <v>10524602</v>
      </c>
      <c r="H67" s="163">
        <v>77583161</v>
      </c>
      <c r="I67" s="163">
        <v>4617027</v>
      </c>
      <c r="J67" s="1082">
        <v>45342534</v>
      </c>
    </row>
    <row r="68" spans="1:10">
      <c r="A68" s="154" t="s">
        <v>76</v>
      </c>
      <c r="B68" s="50" t="s">
        <v>76</v>
      </c>
      <c r="C68" s="50" t="s">
        <v>76</v>
      </c>
      <c r="D68" s="49" t="s">
        <v>78</v>
      </c>
      <c r="E68" s="163">
        <v>9579342</v>
      </c>
      <c r="F68" s="163">
        <v>72178622</v>
      </c>
      <c r="G68" s="163">
        <v>9579342</v>
      </c>
      <c r="H68" s="163">
        <v>72178622</v>
      </c>
      <c r="I68" s="163">
        <v>0</v>
      </c>
      <c r="J68" s="1082">
        <v>0</v>
      </c>
    </row>
    <row r="69" spans="1:10">
      <c r="A69" s="154" t="s">
        <v>79</v>
      </c>
      <c r="B69" s="50" t="s">
        <v>76</v>
      </c>
      <c r="C69" s="50" t="s">
        <v>76</v>
      </c>
      <c r="D69" s="49" t="s">
        <v>139</v>
      </c>
      <c r="E69" s="163">
        <v>4635418</v>
      </c>
      <c r="F69" s="163">
        <v>36171724</v>
      </c>
      <c r="G69" s="163">
        <v>4635418</v>
      </c>
      <c r="H69" s="163">
        <v>36171724</v>
      </c>
      <c r="I69" s="163">
        <v>0</v>
      </c>
      <c r="J69" s="1082">
        <v>0</v>
      </c>
    </row>
    <row r="70" spans="1:10">
      <c r="A70" s="154" t="s">
        <v>79</v>
      </c>
      <c r="B70" s="50" t="s">
        <v>140</v>
      </c>
      <c r="C70" s="50" t="s">
        <v>76</v>
      </c>
      <c r="D70" s="49" t="s">
        <v>141</v>
      </c>
      <c r="E70" s="163">
        <v>1222507</v>
      </c>
      <c r="F70" s="163">
        <v>8499372</v>
      </c>
      <c r="G70" s="163">
        <v>1222507</v>
      </c>
      <c r="H70" s="163">
        <v>8499372</v>
      </c>
      <c r="I70" s="163">
        <v>0</v>
      </c>
      <c r="J70" s="1082">
        <v>0</v>
      </c>
    </row>
    <row r="71" spans="1:10">
      <c r="A71" s="154" t="s">
        <v>79</v>
      </c>
      <c r="B71" s="50" t="s">
        <v>140</v>
      </c>
      <c r="C71" s="50" t="s">
        <v>79</v>
      </c>
      <c r="D71" s="49" t="s">
        <v>142</v>
      </c>
      <c r="E71" s="163">
        <v>983391</v>
      </c>
      <c r="F71" s="163">
        <v>6921346</v>
      </c>
      <c r="G71" s="163">
        <v>983391</v>
      </c>
      <c r="H71" s="163">
        <v>6921346</v>
      </c>
      <c r="I71" s="163">
        <v>0</v>
      </c>
      <c r="J71" s="1082">
        <v>0</v>
      </c>
    </row>
    <row r="72" spans="1:10">
      <c r="A72" s="154" t="s">
        <v>79</v>
      </c>
      <c r="B72" s="50" t="s">
        <v>140</v>
      </c>
      <c r="C72" s="50" t="s">
        <v>83</v>
      </c>
      <c r="D72" s="49" t="s">
        <v>143</v>
      </c>
      <c r="E72" s="163">
        <v>41393</v>
      </c>
      <c r="F72" s="163">
        <v>313034</v>
      </c>
      <c r="G72" s="163">
        <v>41393</v>
      </c>
      <c r="H72" s="163">
        <v>313034</v>
      </c>
      <c r="I72" s="163">
        <v>0</v>
      </c>
      <c r="J72" s="1082">
        <v>0</v>
      </c>
    </row>
    <row r="73" spans="1:10">
      <c r="A73" s="154" t="s">
        <v>79</v>
      </c>
      <c r="B73" s="50" t="s">
        <v>140</v>
      </c>
      <c r="C73" s="50" t="s">
        <v>98</v>
      </c>
      <c r="D73" s="49" t="s">
        <v>144</v>
      </c>
      <c r="E73" s="163">
        <v>15634</v>
      </c>
      <c r="F73" s="163">
        <v>464220</v>
      </c>
      <c r="G73" s="163">
        <v>15634</v>
      </c>
      <c r="H73" s="163">
        <v>464220</v>
      </c>
      <c r="I73" s="163">
        <v>0</v>
      </c>
      <c r="J73" s="1082">
        <v>0</v>
      </c>
    </row>
    <row r="74" spans="1:10">
      <c r="A74" s="154" t="s">
        <v>79</v>
      </c>
      <c r="B74" s="50" t="s">
        <v>140</v>
      </c>
      <c r="C74" s="50" t="s">
        <v>119</v>
      </c>
      <c r="D74" s="49" t="s">
        <v>145</v>
      </c>
      <c r="E74" s="163">
        <v>182089</v>
      </c>
      <c r="F74" s="163">
        <v>800772</v>
      </c>
      <c r="G74" s="163">
        <v>182089</v>
      </c>
      <c r="H74" s="163">
        <v>800772</v>
      </c>
      <c r="I74" s="163">
        <v>0</v>
      </c>
      <c r="J74" s="1082">
        <v>0</v>
      </c>
    </row>
    <row r="75" spans="1:10">
      <c r="A75" s="154" t="s">
        <v>79</v>
      </c>
      <c r="B75" s="50" t="s">
        <v>146</v>
      </c>
      <c r="C75" s="50" t="s">
        <v>76</v>
      </c>
      <c r="D75" s="49" t="s">
        <v>155</v>
      </c>
      <c r="E75" s="163">
        <v>1533000</v>
      </c>
      <c r="F75" s="163">
        <v>12208000</v>
      </c>
      <c r="G75" s="163">
        <v>1533000</v>
      </c>
      <c r="H75" s="163">
        <v>12208000</v>
      </c>
      <c r="I75" s="163">
        <v>0</v>
      </c>
      <c r="J75" s="1082">
        <v>0</v>
      </c>
    </row>
    <row r="76" spans="1:10">
      <c r="A76" s="154" t="s">
        <v>79</v>
      </c>
      <c r="B76" s="50" t="s">
        <v>146</v>
      </c>
      <c r="C76" s="50" t="s">
        <v>79</v>
      </c>
      <c r="D76" s="49" t="s">
        <v>142</v>
      </c>
      <c r="E76" s="163">
        <v>702000</v>
      </c>
      <c r="F76" s="163">
        <v>6003000</v>
      </c>
      <c r="G76" s="163">
        <v>702000</v>
      </c>
      <c r="H76" s="163">
        <v>6003000</v>
      </c>
      <c r="I76" s="163">
        <v>0</v>
      </c>
      <c r="J76" s="1082">
        <v>0</v>
      </c>
    </row>
    <row r="77" spans="1:10">
      <c r="A77" s="154" t="s">
        <v>79</v>
      </c>
      <c r="B77" s="50" t="s">
        <v>146</v>
      </c>
      <c r="C77" s="50" t="s">
        <v>83</v>
      </c>
      <c r="D77" s="49" t="s">
        <v>156</v>
      </c>
      <c r="E77" s="163">
        <v>831000</v>
      </c>
      <c r="F77" s="163">
        <v>6205000</v>
      </c>
      <c r="G77" s="163">
        <v>831000</v>
      </c>
      <c r="H77" s="163">
        <v>6205000</v>
      </c>
      <c r="I77" s="163">
        <v>0</v>
      </c>
      <c r="J77" s="1082">
        <v>0</v>
      </c>
    </row>
    <row r="78" spans="1:10">
      <c r="A78" s="154" t="s">
        <v>79</v>
      </c>
      <c r="B78" s="50" t="s">
        <v>208</v>
      </c>
      <c r="C78" s="50" t="s">
        <v>76</v>
      </c>
      <c r="D78" s="49" t="s">
        <v>147</v>
      </c>
      <c r="E78" s="163">
        <v>1610382</v>
      </c>
      <c r="F78" s="163">
        <v>13226186</v>
      </c>
      <c r="G78" s="163">
        <v>1610382</v>
      </c>
      <c r="H78" s="163">
        <v>13226186</v>
      </c>
      <c r="I78" s="163">
        <v>0</v>
      </c>
      <c r="J78" s="1082">
        <v>0</v>
      </c>
    </row>
    <row r="79" spans="1:10">
      <c r="A79" s="154" t="s">
        <v>79</v>
      </c>
      <c r="B79" s="50" t="s">
        <v>208</v>
      </c>
      <c r="C79" s="50" t="s">
        <v>83</v>
      </c>
      <c r="D79" s="49" t="s">
        <v>148</v>
      </c>
      <c r="E79" s="163">
        <v>1339015</v>
      </c>
      <c r="F79" s="163">
        <v>10073942</v>
      </c>
      <c r="G79" s="163">
        <v>1339015</v>
      </c>
      <c r="H79" s="163">
        <v>10073942</v>
      </c>
      <c r="I79" s="163">
        <v>0</v>
      </c>
      <c r="J79" s="1082">
        <v>0</v>
      </c>
    </row>
    <row r="80" spans="1:10">
      <c r="A80" s="154" t="s">
        <v>79</v>
      </c>
      <c r="B80" s="50" t="s">
        <v>208</v>
      </c>
      <c r="C80" s="50" t="s">
        <v>98</v>
      </c>
      <c r="D80" s="49" t="s">
        <v>149</v>
      </c>
      <c r="E80" s="163">
        <v>12479</v>
      </c>
      <c r="F80" s="163">
        <v>33284</v>
      </c>
      <c r="G80" s="163">
        <v>12479</v>
      </c>
      <c r="H80" s="163">
        <v>33284</v>
      </c>
      <c r="I80" s="163">
        <v>0</v>
      </c>
      <c r="J80" s="1082">
        <v>0</v>
      </c>
    </row>
    <row r="81" spans="1:10">
      <c r="A81" s="154" t="s">
        <v>79</v>
      </c>
      <c r="B81" s="50" t="s">
        <v>208</v>
      </c>
      <c r="C81" s="50" t="s">
        <v>86</v>
      </c>
      <c r="D81" s="49" t="s">
        <v>150</v>
      </c>
      <c r="E81" s="163">
        <v>564</v>
      </c>
      <c r="F81" s="163">
        <v>7012</v>
      </c>
      <c r="G81" s="163">
        <v>564</v>
      </c>
      <c r="H81" s="163">
        <v>7012</v>
      </c>
      <c r="I81" s="163">
        <v>0</v>
      </c>
      <c r="J81" s="1082">
        <v>0</v>
      </c>
    </row>
    <row r="82" spans="1:10">
      <c r="A82" s="154" t="s">
        <v>79</v>
      </c>
      <c r="B82" s="50" t="s">
        <v>208</v>
      </c>
      <c r="C82" s="50" t="s">
        <v>119</v>
      </c>
      <c r="D82" s="49" t="s">
        <v>151</v>
      </c>
      <c r="E82" s="163">
        <v>166333</v>
      </c>
      <c r="F82" s="163">
        <v>1904678</v>
      </c>
      <c r="G82" s="163">
        <v>166333</v>
      </c>
      <c r="H82" s="163">
        <v>1904678</v>
      </c>
      <c r="I82" s="163">
        <v>0</v>
      </c>
      <c r="J82" s="1082">
        <v>0</v>
      </c>
    </row>
    <row r="83" spans="1:10">
      <c r="A83" s="154" t="s">
        <v>79</v>
      </c>
      <c r="B83" s="50" t="s">
        <v>208</v>
      </c>
      <c r="C83" s="50" t="s">
        <v>92</v>
      </c>
      <c r="D83" s="49" t="s">
        <v>152</v>
      </c>
      <c r="E83" s="163">
        <v>91991</v>
      </c>
      <c r="F83" s="163">
        <v>1207270</v>
      </c>
      <c r="G83" s="163">
        <v>91991</v>
      </c>
      <c r="H83" s="163">
        <v>1207270</v>
      </c>
      <c r="I83" s="163">
        <v>0</v>
      </c>
      <c r="J83" s="1082">
        <v>0</v>
      </c>
    </row>
    <row r="84" spans="1:10">
      <c r="A84" s="154" t="s">
        <v>79</v>
      </c>
      <c r="B84" s="50" t="s">
        <v>209</v>
      </c>
      <c r="C84" s="50" t="s">
        <v>76</v>
      </c>
      <c r="D84" s="49" t="s">
        <v>153</v>
      </c>
      <c r="E84" s="163">
        <v>269529</v>
      </c>
      <c r="F84" s="163">
        <v>2238166</v>
      </c>
      <c r="G84" s="163">
        <v>269529</v>
      </c>
      <c r="H84" s="163">
        <v>2238166</v>
      </c>
      <c r="I84" s="163">
        <v>0</v>
      </c>
      <c r="J84" s="1082">
        <v>0</v>
      </c>
    </row>
    <row r="85" spans="1:10">
      <c r="A85" s="154" t="s">
        <v>79</v>
      </c>
      <c r="B85" s="50" t="s">
        <v>209</v>
      </c>
      <c r="C85" s="50" t="s">
        <v>83</v>
      </c>
      <c r="D85" s="49" t="s">
        <v>154</v>
      </c>
      <c r="E85" s="163">
        <v>269529</v>
      </c>
      <c r="F85" s="163">
        <v>2238166</v>
      </c>
      <c r="G85" s="163">
        <v>269529</v>
      </c>
      <c r="H85" s="163">
        <v>2238166</v>
      </c>
      <c r="I85" s="163">
        <v>0</v>
      </c>
      <c r="J85" s="1082">
        <v>0</v>
      </c>
    </row>
    <row r="86" spans="1:10">
      <c r="A86" s="154" t="s">
        <v>83</v>
      </c>
      <c r="B86" s="50" t="s">
        <v>76</v>
      </c>
      <c r="C86" s="50" t="s">
        <v>76</v>
      </c>
      <c r="D86" s="49" t="s">
        <v>157</v>
      </c>
      <c r="E86" s="163">
        <v>896948</v>
      </c>
      <c r="F86" s="163">
        <v>4820954</v>
      </c>
      <c r="G86" s="163">
        <v>896948</v>
      </c>
      <c r="H86" s="163">
        <v>4820954</v>
      </c>
      <c r="I86" s="163">
        <v>0</v>
      </c>
      <c r="J86" s="1082">
        <v>0</v>
      </c>
    </row>
    <row r="87" spans="1:10">
      <c r="A87" s="154" t="s">
        <v>83</v>
      </c>
      <c r="B87" s="50" t="s">
        <v>158</v>
      </c>
      <c r="C87" s="50" t="s">
        <v>76</v>
      </c>
      <c r="D87" s="49" t="s">
        <v>159</v>
      </c>
      <c r="E87" s="163">
        <v>762187</v>
      </c>
      <c r="F87" s="163">
        <v>3736271</v>
      </c>
      <c r="G87" s="163">
        <v>762187</v>
      </c>
      <c r="H87" s="163">
        <v>3736271</v>
      </c>
      <c r="I87" s="163">
        <v>0</v>
      </c>
      <c r="J87" s="1082">
        <v>0</v>
      </c>
    </row>
    <row r="88" spans="1:10">
      <c r="A88" s="154" t="s">
        <v>83</v>
      </c>
      <c r="B88" s="50" t="s">
        <v>158</v>
      </c>
      <c r="C88" s="50" t="s">
        <v>83</v>
      </c>
      <c r="D88" s="49" t="s">
        <v>160</v>
      </c>
      <c r="E88" s="163">
        <v>12989</v>
      </c>
      <c r="F88" s="163">
        <v>103338</v>
      </c>
      <c r="G88" s="163">
        <v>12989</v>
      </c>
      <c r="H88" s="163">
        <v>103338</v>
      </c>
      <c r="I88" s="163">
        <v>0</v>
      </c>
      <c r="J88" s="1082">
        <v>0</v>
      </c>
    </row>
    <row r="89" spans="1:10">
      <c r="A89" s="154" t="s">
        <v>83</v>
      </c>
      <c r="B89" s="50" t="s">
        <v>158</v>
      </c>
      <c r="C89" s="50" t="s">
        <v>98</v>
      </c>
      <c r="D89" s="49" t="s">
        <v>161</v>
      </c>
      <c r="E89" s="163">
        <v>749198</v>
      </c>
      <c r="F89" s="163">
        <v>3632933</v>
      </c>
      <c r="G89" s="163">
        <v>749198</v>
      </c>
      <c r="H89" s="163">
        <v>3632933</v>
      </c>
      <c r="I89" s="163">
        <v>0</v>
      </c>
      <c r="J89" s="1082">
        <v>0</v>
      </c>
    </row>
    <row r="90" spans="1:10">
      <c r="A90" s="154" t="s">
        <v>83</v>
      </c>
      <c r="B90" s="50" t="s">
        <v>162</v>
      </c>
      <c r="C90" s="50" t="s">
        <v>76</v>
      </c>
      <c r="D90" s="49" t="s">
        <v>163</v>
      </c>
      <c r="E90" s="163">
        <v>134761</v>
      </c>
      <c r="F90" s="163">
        <v>1084683</v>
      </c>
      <c r="G90" s="163">
        <v>134761</v>
      </c>
      <c r="H90" s="163">
        <v>1084683</v>
      </c>
      <c r="I90" s="163">
        <v>0</v>
      </c>
      <c r="J90" s="1082">
        <v>0</v>
      </c>
    </row>
    <row r="91" spans="1:10">
      <c r="A91" s="154" t="s">
        <v>83</v>
      </c>
      <c r="B91" s="50" t="s">
        <v>162</v>
      </c>
      <c r="C91" s="50" t="s">
        <v>98</v>
      </c>
      <c r="D91" s="49" t="s">
        <v>164</v>
      </c>
      <c r="E91" s="163">
        <v>134761</v>
      </c>
      <c r="F91" s="163">
        <v>1084683</v>
      </c>
      <c r="G91" s="163">
        <v>134761</v>
      </c>
      <c r="H91" s="163">
        <v>1084683</v>
      </c>
      <c r="I91" s="163">
        <v>0</v>
      </c>
      <c r="J91" s="1082">
        <v>0</v>
      </c>
    </row>
    <row r="92" spans="1:10">
      <c r="A92" s="154" t="s">
        <v>98</v>
      </c>
      <c r="B92" s="50" t="s">
        <v>76</v>
      </c>
      <c r="C92" s="50" t="s">
        <v>76</v>
      </c>
      <c r="D92" s="49" t="s">
        <v>165</v>
      </c>
      <c r="E92" s="163">
        <v>1855543</v>
      </c>
      <c r="F92" s="163">
        <v>11467979</v>
      </c>
      <c r="G92" s="163">
        <v>1855543</v>
      </c>
      <c r="H92" s="163">
        <v>11467979</v>
      </c>
      <c r="I92" s="163">
        <v>0</v>
      </c>
      <c r="J92" s="1082">
        <v>0</v>
      </c>
    </row>
    <row r="93" spans="1:10">
      <c r="A93" s="154" t="s">
        <v>98</v>
      </c>
      <c r="B93" s="50" t="s">
        <v>210</v>
      </c>
      <c r="C93" s="50" t="s">
        <v>76</v>
      </c>
      <c r="D93" s="49" t="s">
        <v>166</v>
      </c>
      <c r="E93" s="163">
        <v>1059765</v>
      </c>
      <c r="F93" s="163">
        <v>6138339</v>
      </c>
      <c r="G93" s="163">
        <v>1059765</v>
      </c>
      <c r="H93" s="163">
        <v>6138339</v>
      </c>
      <c r="I93" s="163">
        <v>0</v>
      </c>
      <c r="J93" s="1082">
        <v>0</v>
      </c>
    </row>
    <row r="94" spans="1:10">
      <c r="A94" s="154" t="s">
        <v>98</v>
      </c>
      <c r="B94" s="50" t="s">
        <v>210</v>
      </c>
      <c r="C94" s="50" t="s">
        <v>83</v>
      </c>
      <c r="D94" s="49" t="s">
        <v>167</v>
      </c>
      <c r="E94" s="163">
        <v>863565</v>
      </c>
      <c r="F94" s="163">
        <v>5942139</v>
      </c>
      <c r="G94" s="163">
        <v>863565</v>
      </c>
      <c r="H94" s="163">
        <v>5942139</v>
      </c>
      <c r="I94" s="163">
        <v>0</v>
      </c>
      <c r="J94" s="1082">
        <v>0</v>
      </c>
    </row>
    <row r="95" spans="1:10">
      <c r="A95" s="154" t="s">
        <v>98</v>
      </c>
      <c r="B95" s="50" t="s">
        <v>210</v>
      </c>
      <c r="C95" s="50" t="s">
        <v>86</v>
      </c>
      <c r="D95" s="49" t="s">
        <v>168</v>
      </c>
      <c r="E95" s="163">
        <v>196200</v>
      </c>
      <c r="F95" s="163">
        <v>196200</v>
      </c>
      <c r="G95" s="163">
        <v>196200</v>
      </c>
      <c r="H95" s="163">
        <v>196200</v>
      </c>
      <c r="I95" s="163">
        <v>0</v>
      </c>
      <c r="J95" s="1082">
        <v>0</v>
      </c>
    </row>
    <row r="96" spans="1:10">
      <c r="A96" s="154" t="s">
        <v>98</v>
      </c>
      <c r="B96" s="50" t="s">
        <v>211</v>
      </c>
      <c r="C96" s="50" t="s">
        <v>76</v>
      </c>
      <c r="D96" s="49" t="s">
        <v>170</v>
      </c>
      <c r="E96" s="163">
        <v>795778</v>
      </c>
      <c r="F96" s="163">
        <v>5329640</v>
      </c>
      <c r="G96" s="163">
        <v>795778</v>
      </c>
      <c r="H96" s="163">
        <v>5329640</v>
      </c>
      <c r="I96" s="163">
        <v>0</v>
      </c>
      <c r="J96" s="1082">
        <v>0</v>
      </c>
    </row>
    <row r="97" spans="1:10">
      <c r="A97" s="154" t="s">
        <v>98</v>
      </c>
      <c r="B97" s="50" t="s">
        <v>211</v>
      </c>
      <c r="C97" s="50" t="s">
        <v>83</v>
      </c>
      <c r="D97" s="49" t="s">
        <v>212</v>
      </c>
      <c r="E97" s="163">
        <v>762450</v>
      </c>
      <c r="F97" s="163">
        <v>3859018</v>
      </c>
      <c r="G97" s="163">
        <v>762450</v>
      </c>
      <c r="H97" s="163">
        <v>3859018</v>
      </c>
      <c r="I97" s="163">
        <v>0</v>
      </c>
      <c r="J97" s="1082">
        <v>0</v>
      </c>
    </row>
    <row r="98" spans="1:10">
      <c r="A98" s="154" t="s">
        <v>98</v>
      </c>
      <c r="B98" s="50" t="s">
        <v>211</v>
      </c>
      <c r="C98" s="50" t="s">
        <v>98</v>
      </c>
      <c r="D98" s="49" t="s">
        <v>171</v>
      </c>
      <c r="E98" s="163">
        <v>23284</v>
      </c>
      <c r="F98" s="163">
        <v>38196</v>
      </c>
      <c r="G98" s="163">
        <v>23284</v>
      </c>
      <c r="H98" s="163">
        <v>38196</v>
      </c>
      <c r="I98" s="163">
        <v>0</v>
      </c>
      <c r="J98" s="1082">
        <v>0</v>
      </c>
    </row>
    <row r="99" spans="1:10">
      <c r="A99" s="154" t="s">
        <v>98</v>
      </c>
      <c r="B99" s="50" t="s">
        <v>211</v>
      </c>
      <c r="C99" s="50" t="s">
        <v>86</v>
      </c>
      <c r="D99" s="49" t="s">
        <v>172</v>
      </c>
      <c r="E99" s="163">
        <v>0</v>
      </c>
      <c r="F99" s="163">
        <v>553434</v>
      </c>
      <c r="G99" s="163">
        <v>0</v>
      </c>
      <c r="H99" s="163">
        <v>553434</v>
      </c>
      <c r="I99" s="163">
        <v>0</v>
      </c>
      <c r="J99" s="1082">
        <v>0</v>
      </c>
    </row>
    <row r="100" spans="1:10">
      <c r="A100" s="154" t="s">
        <v>98</v>
      </c>
      <c r="B100" s="50" t="s">
        <v>211</v>
      </c>
      <c r="C100" s="50" t="s">
        <v>119</v>
      </c>
      <c r="D100" s="49" t="s">
        <v>173</v>
      </c>
      <c r="E100" s="163">
        <v>10044</v>
      </c>
      <c r="F100" s="163">
        <v>878992</v>
      </c>
      <c r="G100" s="163">
        <v>10044</v>
      </c>
      <c r="H100" s="163">
        <v>878992</v>
      </c>
      <c r="I100" s="163">
        <v>0</v>
      </c>
      <c r="J100" s="1082">
        <v>0</v>
      </c>
    </row>
    <row r="101" spans="1:10">
      <c r="A101" s="154" t="s">
        <v>86</v>
      </c>
      <c r="B101" s="50" t="s">
        <v>76</v>
      </c>
      <c r="C101" s="50" t="s">
        <v>76</v>
      </c>
      <c r="D101" s="49" t="s">
        <v>174</v>
      </c>
      <c r="E101" s="163">
        <v>492504</v>
      </c>
      <c r="F101" s="163">
        <v>4283985</v>
      </c>
      <c r="G101" s="163">
        <v>492504</v>
      </c>
      <c r="H101" s="163">
        <v>4283985</v>
      </c>
      <c r="I101" s="163">
        <v>0</v>
      </c>
      <c r="J101" s="1082">
        <v>0</v>
      </c>
    </row>
    <row r="102" spans="1:10">
      <c r="A102" s="154" t="s">
        <v>86</v>
      </c>
      <c r="B102" s="50" t="s">
        <v>169</v>
      </c>
      <c r="C102" s="50" t="s">
        <v>76</v>
      </c>
      <c r="D102" s="49" t="s">
        <v>175</v>
      </c>
      <c r="E102" s="163">
        <v>32808</v>
      </c>
      <c r="F102" s="163">
        <v>237284</v>
      </c>
      <c r="G102" s="163">
        <v>32808</v>
      </c>
      <c r="H102" s="163">
        <v>237284</v>
      </c>
      <c r="I102" s="163">
        <v>0</v>
      </c>
      <c r="J102" s="1082">
        <v>0</v>
      </c>
    </row>
    <row r="103" spans="1:10">
      <c r="A103" s="154" t="s">
        <v>86</v>
      </c>
      <c r="B103" s="50" t="s">
        <v>169</v>
      </c>
      <c r="C103" s="50" t="s">
        <v>83</v>
      </c>
      <c r="D103" s="49" t="s">
        <v>176</v>
      </c>
      <c r="E103" s="163">
        <v>32808</v>
      </c>
      <c r="F103" s="163">
        <v>237284</v>
      </c>
      <c r="G103" s="163">
        <v>32808</v>
      </c>
      <c r="H103" s="163">
        <v>237284</v>
      </c>
      <c r="I103" s="163">
        <v>0</v>
      </c>
      <c r="J103" s="1082">
        <v>0</v>
      </c>
    </row>
    <row r="104" spans="1:10">
      <c r="A104" s="154" t="s">
        <v>86</v>
      </c>
      <c r="B104" s="50" t="s">
        <v>213</v>
      </c>
      <c r="C104" s="50" t="s">
        <v>76</v>
      </c>
      <c r="D104" s="49" t="s">
        <v>177</v>
      </c>
      <c r="E104" s="163">
        <v>86680</v>
      </c>
      <c r="F104" s="163">
        <v>237680</v>
      </c>
      <c r="G104" s="163">
        <v>86680</v>
      </c>
      <c r="H104" s="163">
        <v>237680</v>
      </c>
      <c r="I104" s="163">
        <v>0</v>
      </c>
      <c r="J104" s="1082">
        <v>0</v>
      </c>
    </row>
    <row r="105" spans="1:10">
      <c r="A105" s="154" t="s">
        <v>86</v>
      </c>
      <c r="B105" s="50" t="s">
        <v>213</v>
      </c>
      <c r="C105" s="50" t="s">
        <v>83</v>
      </c>
      <c r="D105" s="49" t="s">
        <v>178</v>
      </c>
      <c r="E105" s="163">
        <v>86680</v>
      </c>
      <c r="F105" s="163">
        <v>237680</v>
      </c>
      <c r="G105" s="163">
        <v>86680</v>
      </c>
      <c r="H105" s="163">
        <v>237680</v>
      </c>
      <c r="I105" s="163">
        <v>0</v>
      </c>
      <c r="J105" s="1082">
        <v>0</v>
      </c>
    </row>
    <row r="106" spans="1:10">
      <c r="A106" s="154" t="s">
        <v>86</v>
      </c>
      <c r="B106" s="50" t="s">
        <v>214</v>
      </c>
      <c r="C106" s="50" t="s">
        <v>76</v>
      </c>
      <c r="D106" s="49" t="s">
        <v>179</v>
      </c>
      <c r="E106" s="163">
        <v>373016</v>
      </c>
      <c r="F106" s="163">
        <v>3809021</v>
      </c>
      <c r="G106" s="163">
        <v>373016</v>
      </c>
      <c r="H106" s="163">
        <v>3809021</v>
      </c>
      <c r="I106" s="163">
        <v>0</v>
      </c>
      <c r="J106" s="1082">
        <v>0</v>
      </c>
    </row>
    <row r="107" spans="1:10">
      <c r="A107" s="154" t="s">
        <v>86</v>
      </c>
      <c r="B107" s="50" t="s">
        <v>214</v>
      </c>
      <c r="C107" s="50" t="s">
        <v>83</v>
      </c>
      <c r="D107" s="49" t="s">
        <v>180</v>
      </c>
      <c r="E107" s="163">
        <v>373016</v>
      </c>
      <c r="F107" s="163">
        <v>3809021</v>
      </c>
      <c r="G107" s="163">
        <v>373016</v>
      </c>
      <c r="H107" s="163">
        <v>3809021</v>
      </c>
      <c r="I107" s="163">
        <v>0</v>
      </c>
      <c r="J107" s="1082">
        <v>0</v>
      </c>
    </row>
    <row r="108" spans="1:10">
      <c r="A108" s="154" t="s">
        <v>119</v>
      </c>
      <c r="B108" s="50" t="s">
        <v>76</v>
      </c>
      <c r="C108" s="50" t="s">
        <v>76</v>
      </c>
      <c r="D108" s="49" t="s">
        <v>181</v>
      </c>
      <c r="E108" s="163">
        <v>1390609</v>
      </c>
      <c r="F108" s="163">
        <v>10971623</v>
      </c>
      <c r="G108" s="163">
        <v>1390609</v>
      </c>
      <c r="H108" s="163">
        <v>10971623</v>
      </c>
      <c r="I108" s="163">
        <v>0</v>
      </c>
      <c r="J108" s="1082">
        <v>0</v>
      </c>
    </row>
    <row r="109" spans="1:10">
      <c r="A109" s="154" t="s">
        <v>119</v>
      </c>
      <c r="B109" s="50" t="s">
        <v>215</v>
      </c>
      <c r="C109" s="50" t="s">
        <v>76</v>
      </c>
      <c r="D109" s="49" t="s">
        <v>182</v>
      </c>
      <c r="E109" s="163">
        <v>1390609</v>
      </c>
      <c r="F109" s="163">
        <v>10971623</v>
      </c>
      <c r="G109" s="163">
        <v>1390609</v>
      </c>
      <c r="H109" s="163">
        <v>10971623</v>
      </c>
      <c r="I109" s="163">
        <v>0</v>
      </c>
      <c r="J109" s="1082">
        <v>0</v>
      </c>
    </row>
    <row r="110" spans="1:10">
      <c r="A110" s="154" t="s">
        <v>119</v>
      </c>
      <c r="B110" s="50" t="s">
        <v>215</v>
      </c>
      <c r="C110" s="50" t="s">
        <v>98</v>
      </c>
      <c r="D110" s="49" t="s">
        <v>183</v>
      </c>
      <c r="E110" s="163">
        <v>1390609</v>
      </c>
      <c r="F110" s="163">
        <v>10971623</v>
      </c>
      <c r="G110" s="163">
        <v>1390609</v>
      </c>
      <c r="H110" s="163">
        <v>10971623</v>
      </c>
      <c r="I110" s="163">
        <v>0</v>
      </c>
      <c r="J110" s="1082">
        <v>0</v>
      </c>
    </row>
    <row r="111" spans="1:10">
      <c r="A111" s="154" t="s">
        <v>89</v>
      </c>
      <c r="B111" s="50" t="s">
        <v>76</v>
      </c>
      <c r="C111" s="50" t="s">
        <v>76</v>
      </c>
      <c r="D111" s="49" t="s">
        <v>184</v>
      </c>
      <c r="E111" s="163">
        <v>278320</v>
      </c>
      <c r="F111" s="163">
        <v>4317517</v>
      </c>
      <c r="G111" s="163">
        <v>278320</v>
      </c>
      <c r="H111" s="163">
        <v>4317517</v>
      </c>
      <c r="I111" s="163">
        <v>0</v>
      </c>
      <c r="J111" s="1082">
        <v>0</v>
      </c>
    </row>
    <row r="112" spans="1:10">
      <c r="A112" s="154" t="s">
        <v>89</v>
      </c>
      <c r="B112" s="50" t="s">
        <v>216</v>
      </c>
      <c r="C112" s="50" t="s">
        <v>76</v>
      </c>
      <c r="D112" s="49" t="s">
        <v>185</v>
      </c>
      <c r="E112" s="163">
        <v>278320</v>
      </c>
      <c r="F112" s="163">
        <v>4317517</v>
      </c>
      <c r="G112" s="163">
        <v>278320</v>
      </c>
      <c r="H112" s="163">
        <v>4317517</v>
      </c>
      <c r="I112" s="163">
        <v>0</v>
      </c>
      <c r="J112" s="1082">
        <v>0</v>
      </c>
    </row>
    <row r="113" spans="1:10">
      <c r="A113" s="154" t="s">
        <v>89</v>
      </c>
      <c r="B113" s="50" t="s">
        <v>216</v>
      </c>
      <c r="C113" s="50" t="s">
        <v>79</v>
      </c>
      <c r="D113" s="49" t="s">
        <v>186</v>
      </c>
      <c r="E113" s="163">
        <v>278320</v>
      </c>
      <c r="F113" s="163">
        <v>4317517</v>
      </c>
      <c r="G113" s="163">
        <v>278320</v>
      </c>
      <c r="H113" s="163">
        <v>4317517</v>
      </c>
      <c r="I113" s="163">
        <v>0</v>
      </c>
      <c r="J113" s="1082">
        <v>0</v>
      </c>
    </row>
    <row r="114" spans="1:10">
      <c r="A114" s="154" t="s">
        <v>122</v>
      </c>
      <c r="B114" s="50" t="s">
        <v>76</v>
      </c>
      <c r="C114" s="50" t="s">
        <v>76</v>
      </c>
      <c r="D114" s="49" t="s">
        <v>187</v>
      </c>
      <c r="E114" s="163">
        <v>30000</v>
      </c>
      <c r="F114" s="163">
        <v>144840</v>
      </c>
      <c r="G114" s="163">
        <v>30000</v>
      </c>
      <c r="H114" s="163">
        <v>144840</v>
      </c>
      <c r="I114" s="163">
        <v>0</v>
      </c>
      <c r="J114" s="1082">
        <v>0</v>
      </c>
    </row>
    <row r="115" spans="1:10">
      <c r="A115" s="154" t="s">
        <v>122</v>
      </c>
      <c r="B115" s="50" t="s">
        <v>188</v>
      </c>
      <c r="C115" s="50" t="s">
        <v>76</v>
      </c>
      <c r="D115" s="49" t="s">
        <v>189</v>
      </c>
      <c r="E115" s="163">
        <v>30000</v>
      </c>
      <c r="F115" s="163">
        <v>144840</v>
      </c>
      <c r="G115" s="163">
        <v>30000</v>
      </c>
      <c r="H115" s="163">
        <v>144840</v>
      </c>
      <c r="I115" s="163">
        <v>0</v>
      </c>
      <c r="J115" s="1082">
        <v>0</v>
      </c>
    </row>
    <row r="116" spans="1:10">
      <c r="A116" s="154" t="s">
        <v>122</v>
      </c>
      <c r="B116" s="50" t="s">
        <v>188</v>
      </c>
      <c r="C116" s="50" t="s">
        <v>79</v>
      </c>
      <c r="D116" s="49" t="s">
        <v>217</v>
      </c>
      <c r="E116" s="163">
        <v>30000</v>
      </c>
      <c r="F116" s="163">
        <v>30000</v>
      </c>
      <c r="G116" s="163">
        <v>30000</v>
      </c>
      <c r="H116" s="163">
        <v>30000</v>
      </c>
      <c r="I116" s="163">
        <v>0</v>
      </c>
      <c r="J116" s="1082">
        <v>0</v>
      </c>
    </row>
    <row r="117" spans="1:10">
      <c r="A117" s="154" t="s">
        <v>122</v>
      </c>
      <c r="B117" s="50" t="s">
        <v>188</v>
      </c>
      <c r="C117" s="50" t="s">
        <v>83</v>
      </c>
      <c r="D117" s="49" t="s">
        <v>190</v>
      </c>
      <c r="E117" s="163">
        <v>0</v>
      </c>
      <c r="F117" s="163">
        <v>114840</v>
      </c>
      <c r="G117" s="163">
        <v>0</v>
      </c>
      <c r="H117" s="163">
        <v>114840</v>
      </c>
      <c r="I117" s="163">
        <v>0</v>
      </c>
      <c r="J117" s="1082">
        <v>0</v>
      </c>
    </row>
    <row r="118" spans="1:10">
      <c r="A118" s="154" t="s">
        <v>76</v>
      </c>
      <c r="B118" s="50" t="s">
        <v>76</v>
      </c>
      <c r="C118" s="50" t="s">
        <v>76</v>
      </c>
      <c r="D118" s="49" t="s">
        <v>135</v>
      </c>
      <c r="E118" s="163">
        <v>5562287</v>
      </c>
      <c r="F118" s="163">
        <v>50747073</v>
      </c>
      <c r="G118" s="163">
        <v>945260</v>
      </c>
      <c r="H118" s="163">
        <v>5404539</v>
      </c>
      <c r="I118" s="163">
        <v>4617027</v>
      </c>
      <c r="J118" s="1082">
        <v>45342534</v>
      </c>
    </row>
    <row r="119" spans="1:10">
      <c r="A119" s="154" t="s">
        <v>79</v>
      </c>
      <c r="B119" s="50" t="s">
        <v>76</v>
      </c>
      <c r="C119" s="50" t="s">
        <v>76</v>
      </c>
      <c r="D119" s="49" t="s">
        <v>139</v>
      </c>
      <c r="E119" s="163">
        <v>240463</v>
      </c>
      <c r="F119" s="163">
        <v>4367368</v>
      </c>
      <c r="G119" s="163">
        <v>153287</v>
      </c>
      <c r="H119" s="163">
        <v>476027</v>
      </c>
      <c r="I119" s="163">
        <v>87176</v>
      </c>
      <c r="J119" s="1082">
        <v>3891341</v>
      </c>
    </row>
    <row r="120" spans="1:10">
      <c r="A120" s="154" t="s">
        <v>79</v>
      </c>
      <c r="B120" s="50" t="s">
        <v>140</v>
      </c>
      <c r="C120" s="50" t="s">
        <v>76</v>
      </c>
      <c r="D120" s="49" t="s">
        <v>141</v>
      </c>
      <c r="E120" s="163">
        <v>84800</v>
      </c>
      <c r="F120" s="163">
        <v>216200</v>
      </c>
      <c r="G120" s="163">
        <v>84800</v>
      </c>
      <c r="H120" s="163">
        <v>216200</v>
      </c>
      <c r="I120" s="163">
        <v>0</v>
      </c>
      <c r="J120" s="1082">
        <v>0</v>
      </c>
    </row>
    <row r="121" spans="1:10">
      <c r="A121" s="154" t="s">
        <v>79</v>
      </c>
      <c r="B121" s="50" t="s">
        <v>140</v>
      </c>
      <c r="C121" s="50" t="s">
        <v>191</v>
      </c>
      <c r="D121" s="49" t="s">
        <v>192</v>
      </c>
      <c r="E121" s="163">
        <v>84800</v>
      </c>
      <c r="F121" s="163">
        <v>216200</v>
      </c>
      <c r="G121" s="163">
        <v>84800</v>
      </c>
      <c r="H121" s="163">
        <v>216200</v>
      </c>
      <c r="I121" s="163">
        <v>0</v>
      </c>
      <c r="J121" s="1082">
        <v>0</v>
      </c>
    </row>
    <row r="122" spans="1:10">
      <c r="A122" s="154" t="s">
        <v>79</v>
      </c>
      <c r="B122" s="50" t="s">
        <v>146</v>
      </c>
      <c r="C122" s="50" t="s">
        <v>76</v>
      </c>
      <c r="D122" s="49" t="s">
        <v>155</v>
      </c>
      <c r="E122" s="163">
        <v>0</v>
      </c>
      <c r="F122" s="163">
        <v>180000</v>
      </c>
      <c r="G122" s="163">
        <v>0</v>
      </c>
      <c r="H122" s="163">
        <v>180000</v>
      </c>
      <c r="I122" s="163">
        <v>0</v>
      </c>
      <c r="J122" s="1082">
        <v>0</v>
      </c>
    </row>
    <row r="123" spans="1:10">
      <c r="A123" s="154" t="s">
        <v>79</v>
      </c>
      <c r="B123" s="50" t="s">
        <v>146</v>
      </c>
      <c r="C123" s="50" t="s">
        <v>191</v>
      </c>
      <c r="D123" s="49" t="s">
        <v>192</v>
      </c>
      <c r="E123" s="163">
        <v>0</v>
      </c>
      <c r="F123" s="163">
        <v>180000</v>
      </c>
      <c r="G123" s="163">
        <v>0</v>
      </c>
      <c r="H123" s="163">
        <v>180000</v>
      </c>
      <c r="I123" s="163">
        <v>0</v>
      </c>
      <c r="J123" s="1082">
        <v>0</v>
      </c>
    </row>
    <row r="124" spans="1:10">
      <c r="A124" s="154" t="s">
        <v>79</v>
      </c>
      <c r="B124" s="50" t="s">
        <v>208</v>
      </c>
      <c r="C124" s="50" t="s">
        <v>76</v>
      </c>
      <c r="D124" s="49" t="s">
        <v>147</v>
      </c>
      <c r="E124" s="163">
        <v>155663</v>
      </c>
      <c r="F124" s="163">
        <v>3971168</v>
      </c>
      <c r="G124" s="163">
        <v>68487</v>
      </c>
      <c r="H124" s="163">
        <v>79827</v>
      </c>
      <c r="I124" s="163">
        <v>87176</v>
      </c>
      <c r="J124" s="1082">
        <v>3891341</v>
      </c>
    </row>
    <row r="125" spans="1:10">
      <c r="A125" s="154" t="s">
        <v>79</v>
      </c>
      <c r="B125" s="50" t="s">
        <v>208</v>
      </c>
      <c r="C125" s="50" t="s">
        <v>191</v>
      </c>
      <c r="D125" s="49" t="s">
        <v>192</v>
      </c>
      <c r="E125" s="163">
        <v>155663</v>
      </c>
      <c r="F125" s="163">
        <v>3971168</v>
      </c>
      <c r="G125" s="163">
        <v>68487</v>
      </c>
      <c r="H125" s="163">
        <v>79827</v>
      </c>
      <c r="I125" s="163">
        <v>87176</v>
      </c>
      <c r="J125" s="1082">
        <v>3891341</v>
      </c>
    </row>
    <row r="126" spans="1:10">
      <c r="A126" s="154" t="s">
        <v>83</v>
      </c>
      <c r="B126" s="50" t="s">
        <v>76</v>
      </c>
      <c r="C126" s="50" t="s">
        <v>76</v>
      </c>
      <c r="D126" s="49" t="s">
        <v>157</v>
      </c>
      <c r="E126" s="163">
        <v>36597</v>
      </c>
      <c r="F126" s="163">
        <v>83478</v>
      </c>
      <c r="G126" s="163">
        <v>36597</v>
      </c>
      <c r="H126" s="163">
        <v>83478</v>
      </c>
      <c r="I126" s="163">
        <v>0</v>
      </c>
      <c r="J126" s="1082">
        <v>0</v>
      </c>
    </row>
    <row r="127" spans="1:10">
      <c r="A127" s="154" t="s">
        <v>83</v>
      </c>
      <c r="B127" s="50" t="s">
        <v>162</v>
      </c>
      <c r="C127" s="50" t="s">
        <v>76</v>
      </c>
      <c r="D127" s="49" t="s">
        <v>163</v>
      </c>
      <c r="E127" s="163">
        <v>36597</v>
      </c>
      <c r="F127" s="163">
        <v>83478</v>
      </c>
      <c r="G127" s="163">
        <v>36597</v>
      </c>
      <c r="H127" s="163">
        <v>83478</v>
      </c>
      <c r="I127" s="163">
        <v>0</v>
      </c>
      <c r="J127" s="1082">
        <v>0</v>
      </c>
    </row>
    <row r="128" spans="1:10">
      <c r="A128" s="154" t="s">
        <v>83</v>
      </c>
      <c r="B128" s="50" t="s">
        <v>162</v>
      </c>
      <c r="C128" s="50" t="s">
        <v>191</v>
      </c>
      <c r="D128" s="49" t="s">
        <v>192</v>
      </c>
      <c r="E128" s="163">
        <v>36597</v>
      </c>
      <c r="F128" s="163">
        <v>83478</v>
      </c>
      <c r="G128" s="163">
        <v>36597</v>
      </c>
      <c r="H128" s="163">
        <v>83478</v>
      </c>
      <c r="I128" s="163">
        <v>0</v>
      </c>
      <c r="J128" s="1082">
        <v>0</v>
      </c>
    </row>
    <row r="129" spans="1:10">
      <c r="A129" s="154" t="s">
        <v>98</v>
      </c>
      <c r="B129" s="50" t="s">
        <v>76</v>
      </c>
      <c r="C129" s="50" t="s">
        <v>76</v>
      </c>
      <c r="D129" s="49" t="s">
        <v>165</v>
      </c>
      <c r="E129" s="163">
        <v>5253727</v>
      </c>
      <c r="F129" s="163">
        <v>44647727</v>
      </c>
      <c r="G129" s="163">
        <v>723876</v>
      </c>
      <c r="H129" s="163">
        <v>4712534</v>
      </c>
      <c r="I129" s="163">
        <v>4529851</v>
      </c>
      <c r="J129" s="1082">
        <v>39935193</v>
      </c>
    </row>
    <row r="130" spans="1:10">
      <c r="A130" s="154" t="s">
        <v>98</v>
      </c>
      <c r="B130" s="50" t="s">
        <v>211</v>
      </c>
      <c r="C130" s="50" t="s">
        <v>76</v>
      </c>
      <c r="D130" s="49" t="s">
        <v>170</v>
      </c>
      <c r="E130" s="163">
        <v>5253727</v>
      </c>
      <c r="F130" s="163">
        <v>44647727</v>
      </c>
      <c r="G130" s="163">
        <v>723876</v>
      </c>
      <c r="H130" s="163">
        <v>4712534</v>
      </c>
      <c r="I130" s="163">
        <v>4529851</v>
      </c>
      <c r="J130" s="1082">
        <v>39935193</v>
      </c>
    </row>
    <row r="131" spans="1:10">
      <c r="A131" s="154" t="s">
        <v>98</v>
      </c>
      <c r="B131" s="50" t="s">
        <v>211</v>
      </c>
      <c r="C131" s="50" t="s">
        <v>92</v>
      </c>
      <c r="D131" s="49" t="s">
        <v>193</v>
      </c>
      <c r="E131" s="163">
        <v>5253727</v>
      </c>
      <c r="F131" s="163">
        <v>44647727</v>
      </c>
      <c r="G131" s="163">
        <v>723876</v>
      </c>
      <c r="H131" s="163">
        <v>4712534</v>
      </c>
      <c r="I131" s="163">
        <v>4529851</v>
      </c>
      <c r="J131" s="1082">
        <v>39935193</v>
      </c>
    </row>
    <row r="132" spans="1:10">
      <c r="A132" s="154" t="s">
        <v>119</v>
      </c>
      <c r="B132" s="50" t="s">
        <v>76</v>
      </c>
      <c r="C132" s="50" t="s">
        <v>76</v>
      </c>
      <c r="D132" s="49" t="s">
        <v>181</v>
      </c>
      <c r="E132" s="163">
        <v>31500</v>
      </c>
      <c r="F132" s="163">
        <v>132500</v>
      </c>
      <c r="G132" s="163">
        <v>31500</v>
      </c>
      <c r="H132" s="163">
        <v>132500</v>
      </c>
      <c r="I132" s="163">
        <v>0</v>
      </c>
      <c r="J132" s="1082">
        <v>0</v>
      </c>
    </row>
    <row r="133" spans="1:10">
      <c r="A133" s="154" t="s">
        <v>119</v>
      </c>
      <c r="B133" s="50" t="s">
        <v>215</v>
      </c>
      <c r="C133" s="50" t="s">
        <v>76</v>
      </c>
      <c r="D133" s="49" t="s">
        <v>182</v>
      </c>
      <c r="E133" s="163">
        <v>31500</v>
      </c>
      <c r="F133" s="163">
        <v>132500</v>
      </c>
      <c r="G133" s="163">
        <v>31500</v>
      </c>
      <c r="H133" s="163">
        <v>132500</v>
      </c>
      <c r="I133" s="163">
        <v>0</v>
      </c>
      <c r="J133" s="1082">
        <v>0</v>
      </c>
    </row>
    <row r="134" spans="1:10">
      <c r="A134" s="154" t="s">
        <v>119</v>
      </c>
      <c r="B134" s="50" t="s">
        <v>215</v>
      </c>
      <c r="C134" s="50" t="s">
        <v>191</v>
      </c>
      <c r="D134" s="49" t="s">
        <v>192</v>
      </c>
      <c r="E134" s="163">
        <v>31500</v>
      </c>
      <c r="F134" s="163">
        <v>132500</v>
      </c>
      <c r="G134" s="163">
        <v>31500</v>
      </c>
      <c r="H134" s="163">
        <v>132500</v>
      </c>
      <c r="I134" s="163">
        <v>0</v>
      </c>
      <c r="J134" s="1082">
        <v>0</v>
      </c>
    </row>
    <row r="135" spans="1:10">
      <c r="A135" s="154" t="s">
        <v>122</v>
      </c>
      <c r="B135" s="50" t="s">
        <v>76</v>
      </c>
      <c r="C135" s="50" t="s">
        <v>76</v>
      </c>
      <c r="D135" s="49" t="s">
        <v>187</v>
      </c>
      <c r="E135" s="163">
        <v>0</v>
      </c>
      <c r="F135" s="163">
        <v>1516000</v>
      </c>
      <c r="G135" s="163">
        <v>0</v>
      </c>
      <c r="H135" s="163">
        <v>0</v>
      </c>
      <c r="I135" s="163">
        <v>0</v>
      </c>
      <c r="J135" s="1082">
        <v>1516000</v>
      </c>
    </row>
    <row r="136" spans="1:10">
      <c r="A136" s="154" t="s">
        <v>122</v>
      </c>
      <c r="B136" s="50" t="s">
        <v>188</v>
      </c>
      <c r="C136" s="50" t="s">
        <v>76</v>
      </c>
      <c r="D136" s="49" t="s">
        <v>189</v>
      </c>
      <c r="E136" s="163">
        <v>0</v>
      </c>
      <c r="F136" s="163">
        <v>1516000</v>
      </c>
      <c r="G136" s="163">
        <v>0</v>
      </c>
      <c r="H136" s="163">
        <v>0</v>
      </c>
      <c r="I136" s="163">
        <v>0</v>
      </c>
      <c r="J136" s="1082">
        <v>1516000</v>
      </c>
    </row>
    <row r="137" spans="1:10">
      <c r="A137" s="154" t="s">
        <v>122</v>
      </c>
      <c r="B137" s="50" t="s">
        <v>188</v>
      </c>
      <c r="C137" s="50" t="s">
        <v>98</v>
      </c>
      <c r="D137" s="49" t="s">
        <v>315</v>
      </c>
      <c r="E137" s="163">
        <v>0</v>
      </c>
      <c r="F137" s="163">
        <v>1516000</v>
      </c>
      <c r="G137" s="163">
        <v>0</v>
      </c>
      <c r="H137" s="163">
        <v>0</v>
      </c>
      <c r="I137" s="163">
        <v>0</v>
      </c>
      <c r="J137" s="1082">
        <v>1516000</v>
      </c>
    </row>
    <row r="138" spans="1:10">
      <c r="A138" s="154" t="s">
        <v>76</v>
      </c>
      <c r="B138" s="50" t="s">
        <v>76</v>
      </c>
      <c r="C138" s="50" t="s">
        <v>76</v>
      </c>
      <c r="D138" s="49" t="s">
        <v>218</v>
      </c>
      <c r="E138" s="163">
        <v>219365</v>
      </c>
      <c r="F138" s="163">
        <v>1082487</v>
      </c>
      <c r="G138" s="163">
        <v>219365</v>
      </c>
      <c r="H138" s="163">
        <v>1082487</v>
      </c>
      <c r="I138" s="163">
        <v>0</v>
      </c>
      <c r="J138" s="1082">
        <v>0</v>
      </c>
    </row>
    <row r="139" spans="1:10">
      <c r="A139" s="154" t="s">
        <v>76</v>
      </c>
      <c r="B139" s="50" t="s">
        <v>76</v>
      </c>
      <c r="C139" s="50" t="s">
        <v>76</v>
      </c>
      <c r="D139" s="49" t="s">
        <v>219</v>
      </c>
      <c r="E139" s="163">
        <v>174167</v>
      </c>
      <c r="F139" s="163">
        <v>939551</v>
      </c>
      <c r="G139" s="163">
        <v>174167</v>
      </c>
      <c r="H139" s="163">
        <v>939551</v>
      </c>
      <c r="I139" s="163">
        <v>0</v>
      </c>
      <c r="J139" s="1082">
        <v>0</v>
      </c>
    </row>
    <row r="140" spans="1:10">
      <c r="A140" s="154" t="s">
        <v>76</v>
      </c>
      <c r="B140" s="50" t="s">
        <v>76</v>
      </c>
      <c r="C140" s="50" t="s">
        <v>76</v>
      </c>
      <c r="D140" s="49" t="s">
        <v>220</v>
      </c>
      <c r="E140" s="163">
        <v>45198</v>
      </c>
      <c r="F140" s="163">
        <v>142936</v>
      </c>
      <c r="G140" s="163">
        <v>45198</v>
      </c>
      <c r="H140" s="163">
        <v>142936</v>
      </c>
      <c r="I140" s="163">
        <v>0</v>
      </c>
      <c r="J140" s="1082">
        <v>0</v>
      </c>
    </row>
    <row r="141" spans="1:10">
      <c r="A141" s="154" t="s">
        <v>76</v>
      </c>
      <c r="B141" s="50" t="s">
        <v>76</v>
      </c>
      <c r="C141" s="50" t="s">
        <v>76</v>
      </c>
      <c r="D141" s="49" t="s">
        <v>194</v>
      </c>
      <c r="E141" s="163">
        <v>15360994</v>
      </c>
      <c r="F141" s="163">
        <v>124008182</v>
      </c>
      <c r="G141" s="163" t="s">
        <v>76</v>
      </c>
      <c r="H141" s="163" t="s">
        <v>76</v>
      </c>
      <c r="I141" s="163" t="s">
        <v>76</v>
      </c>
      <c r="J141" s="1082" t="s">
        <v>76</v>
      </c>
    </row>
    <row r="142" spans="1:10">
      <c r="A142" s="154" t="s">
        <v>76</v>
      </c>
      <c r="B142" s="50" t="s">
        <v>76</v>
      </c>
      <c r="C142" s="50" t="s">
        <v>76</v>
      </c>
      <c r="D142" s="49" t="s">
        <v>76</v>
      </c>
      <c r="E142" s="163" t="s">
        <v>76</v>
      </c>
      <c r="F142" s="163" t="s">
        <v>76</v>
      </c>
      <c r="G142" s="163" t="s">
        <v>76</v>
      </c>
      <c r="H142" s="163" t="s">
        <v>76</v>
      </c>
      <c r="I142" s="163" t="s">
        <v>76</v>
      </c>
      <c r="J142" s="1082" t="s">
        <v>76</v>
      </c>
    </row>
    <row r="143" spans="1:10">
      <c r="A143" s="154" t="s">
        <v>76</v>
      </c>
      <c r="B143" s="50" t="s">
        <v>76</v>
      </c>
      <c r="C143" s="50" t="s">
        <v>76</v>
      </c>
      <c r="D143" s="49" t="s">
        <v>195</v>
      </c>
      <c r="E143" s="163">
        <v>230325820</v>
      </c>
      <c r="F143" s="163" t="s">
        <v>76</v>
      </c>
      <c r="G143" s="163" t="s">
        <v>76</v>
      </c>
      <c r="H143" s="163" t="s">
        <v>76</v>
      </c>
      <c r="I143" s="163" t="s">
        <v>76</v>
      </c>
      <c r="J143" s="1082" t="s">
        <v>76</v>
      </c>
    </row>
    <row r="144" spans="1:10">
      <c r="A144" s="154" t="s">
        <v>76</v>
      </c>
      <c r="B144" s="50" t="s">
        <v>76</v>
      </c>
      <c r="C144" s="50" t="s">
        <v>76</v>
      </c>
      <c r="D144" s="49" t="s">
        <v>196</v>
      </c>
      <c r="E144" s="163">
        <v>228491089</v>
      </c>
      <c r="F144" s="163" t="s">
        <v>76</v>
      </c>
      <c r="G144" s="163" t="s">
        <v>76</v>
      </c>
      <c r="H144" s="163" t="s">
        <v>76</v>
      </c>
      <c r="I144" s="163" t="s">
        <v>76</v>
      </c>
      <c r="J144" s="1082" t="s">
        <v>76</v>
      </c>
    </row>
    <row r="145" spans="1:10">
      <c r="A145" s="154" t="s">
        <v>76</v>
      </c>
      <c r="B145" s="50" t="s">
        <v>76</v>
      </c>
      <c r="C145" s="50" t="s">
        <v>76</v>
      </c>
      <c r="D145" s="49" t="s">
        <v>197</v>
      </c>
      <c r="E145" s="163">
        <v>78500</v>
      </c>
      <c r="F145" s="163" t="s">
        <v>76</v>
      </c>
      <c r="G145" s="163" t="s">
        <v>76</v>
      </c>
      <c r="H145" s="163" t="s">
        <v>76</v>
      </c>
      <c r="I145" s="163" t="s">
        <v>76</v>
      </c>
      <c r="J145" s="1082" t="s">
        <v>76</v>
      </c>
    </row>
    <row r="146" spans="1:10" ht="25.2">
      <c r="A146" s="154" t="s">
        <v>76</v>
      </c>
      <c r="B146" s="50" t="s">
        <v>76</v>
      </c>
      <c r="C146" s="50" t="s">
        <v>76</v>
      </c>
      <c r="D146" s="49" t="s">
        <v>198</v>
      </c>
      <c r="E146" s="163">
        <v>228569589</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426" t="s">
        <v>2155</v>
      </c>
      <c r="B149" s="1426" t="s">
        <v>76</v>
      </c>
      <c r="C149" s="1426" t="s">
        <v>76</v>
      </c>
      <c r="D149" s="1426" t="s">
        <v>76</v>
      </c>
      <c r="E149" s="1426" t="s">
        <v>76</v>
      </c>
      <c r="F149" s="1426" t="s">
        <v>76</v>
      </c>
      <c r="G149" s="1426" t="s">
        <v>76</v>
      </c>
      <c r="H149" s="1426" t="s">
        <v>76</v>
      </c>
      <c r="I149" s="1426" t="s">
        <v>76</v>
      </c>
      <c r="J149" s="142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9:J149"/>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297E79AE-9ABE-473A-84C0-5D4029AC666A}"/>
    <hyperlink ref="K1" location="預告統計資料發布時間表!A1" display="回發布時間表" xr:uid="{7DA06CD3-B220-4EE1-9BA1-29F1461B5EC6}"/>
    <hyperlink ref="AE60" location="預告統計資料發布時間表!A1" display="回發布時間表" xr:uid="{87FCDD88-EBA4-4EFB-98AC-FA60325EFE86}"/>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D043-068D-4F6A-A362-7BA6066C3FF4}">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9" t="s">
        <v>62</v>
      </c>
      <c r="B1" s="1439"/>
      <c r="C1" s="1439"/>
      <c r="D1" s="56"/>
      <c r="E1" s="56"/>
      <c r="F1" s="56"/>
      <c r="G1" s="56"/>
      <c r="H1" s="165" t="s">
        <v>271</v>
      </c>
      <c r="I1" s="1439" t="s">
        <v>320</v>
      </c>
      <c r="J1" s="1439"/>
      <c r="K1" s="57" t="s">
        <v>6</v>
      </c>
      <c r="AE1" s="57" t="s">
        <v>6</v>
      </c>
    </row>
    <row r="2" spans="1:31" s="58" customFormat="1" ht="15.6">
      <c r="A2" s="1440" t="s">
        <v>63</v>
      </c>
      <c r="B2" s="1440"/>
      <c r="C2" s="1440"/>
      <c r="D2" s="155" t="s">
        <v>64</v>
      </c>
      <c r="E2" s="155"/>
      <c r="F2" s="155"/>
      <c r="G2" s="155"/>
      <c r="H2" s="165" t="s">
        <v>319</v>
      </c>
      <c r="I2" s="1430" t="s">
        <v>321</v>
      </c>
      <c r="J2" s="1431"/>
      <c r="K2" s="57"/>
    </row>
    <row r="3" spans="1:31">
      <c r="A3" s="1433" t="s">
        <v>65</v>
      </c>
      <c r="B3" s="1433"/>
      <c r="C3" s="1433"/>
      <c r="D3" s="1433"/>
      <c r="E3" s="1433"/>
      <c r="F3" s="1433"/>
      <c r="G3" s="1433"/>
      <c r="H3" s="1433"/>
      <c r="I3" s="1433"/>
      <c r="J3" s="1433"/>
    </row>
    <row r="4" spans="1:31">
      <c r="A4" s="1433" t="s">
        <v>199</v>
      </c>
      <c r="B4" s="1433"/>
      <c r="C4" s="1433"/>
      <c r="D4" s="1433"/>
      <c r="E4" s="1433"/>
      <c r="F4" s="1433"/>
      <c r="G4" s="1433"/>
      <c r="H4" s="1433"/>
      <c r="I4" s="1433"/>
      <c r="J4" s="1433"/>
    </row>
    <row r="5" spans="1:31">
      <c r="A5" s="1434" t="s">
        <v>2167</v>
      </c>
      <c r="B5" s="1434"/>
      <c r="C5" s="1434"/>
      <c r="D5" s="1434"/>
      <c r="E5" s="1434"/>
      <c r="F5" s="1434"/>
      <c r="G5" s="1434"/>
      <c r="H5" s="1434"/>
      <c r="I5" s="1434"/>
      <c r="J5" s="1434"/>
    </row>
    <row r="6" spans="1:31" ht="16.2" customHeight="1">
      <c r="A6" s="1445" t="s">
        <v>66</v>
      </c>
      <c r="B6" s="1441"/>
      <c r="C6" s="1441"/>
      <c r="D6" s="1435"/>
      <c r="E6" s="1438" t="s">
        <v>67</v>
      </c>
      <c r="F6" s="1442"/>
      <c r="G6" s="1438" t="s">
        <v>68</v>
      </c>
      <c r="H6" s="1442"/>
      <c r="I6" s="1438" t="s">
        <v>69</v>
      </c>
      <c r="J6" s="1442"/>
    </row>
    <row r="7" spans="1:31">
      <c r="A7" s="1367" t="s">
        <v>70</v>
      </c>
      <c r="B7" s="46" t="s">
        <v>71</v>
      </c>
      <c r="C7" s="46" t="s">
        <v>72</v>
      </c>
      <c r="D7" s="47" t="s">
        <v>73</v>
      </c>
      <c r="E7" s="48" t="s">
        <v>74</v>
      </c>
      <c r="F7" s="48" t="s">
        <v>75</v>
      </c>
      <c r="G7" s="48" t="s">
        <v>74</v>
      </c>
      <c r="H7" s="48" t="s">
        <v>75</v>
      </c>
      <c r="I7" s="48" t="s">
        <v>74</v>
      </c>
      <c r="J7" s="48" t="s">
        <v>75</v>
      </c>
    </row>
    <row r="8" spans="1:31">
      <c r="A8" s="1368" t="s">
        <v>76</v>
      </c>
      <c r="B8" s="46" t="s">
        <v>76</v>
      </c>
      <c r="C8" s="46" t="s">
        <v>76</v>
      </c>
      <c r="D8" s="49" t="s">
        <v>77</v>
      </c>
      <c r="E8" s="1369">
        <v>16039014</v>
      </c>
      <c r="F8" s="1369">
        <v>152370262</v>
      </c>
      <c r="G8" s="1369">
        <v>15508014</v>
      </c>
      <c r="H8" s="1369">
        <v>146907896</v>
      </c>
      <c r="I8" s="1369">
        <v>531000</v>
      </c>
      <c r="J8" s="1370">
        <v>5462366</v>
      </c>
    </row>
    <row r="9" spans="1:31">
      <c r="A9" s="1368" t="s">
        <v>76</v>
      </c>
      <c r="B9" s="50" t="s">
        <v>76</v>
      </c>
      <c r="C9" s="50" t="s">
        <v>76</v>
      </c>
      <c r="D9" s="49" t="s">
        <v>78</v>
      </c>
      <c r="E9" s="1369">
        <v>16039014</v>
      </c>
      <c r="F9" s="1369">
        <v>152370262</v>
      </c>
      <c r="G9" s="1369">
        <v>15508014</v>
      </c>
      <c r="H9" s="1369">
        <v>146907896</v>
      </c>
      <c r="I9" s="1369">
        <v>531000</v>
      </c>
      <c r="J9" s="1370">
        <v>5462366</v>
      </c>
    </row>
    <row r="10" spans="1:31">
      <c r="A10" s="1368" t="s">
        <v>79</v>
      </c>
      <c r="B10" s="50" t="s">
        <v>76</v>
      </c>
      <c r="C10" s="50" t="s">
        <v>76</v>
      </c>
      <c r="D10" s="49" t="s">
        <v>80</v>
      </c>
      <c r="E10" s="1369">
        <v>10542412</v>
      </c>
      <c r="F10" s="1369">
        <v>117894411</v>
      </c>
      <c r="G10" s="1369">
        <v>10542412</v>
      </c>
      <c r="H10" s="1369">
        <v>117894411</v>
      </c>
      <c r="I10" s="1369">
        <v>0</v>
      </c>
      <c r="J10" s="1370">
        <v>0</v>
      </c>
    </row>
    <row r="11" spans="1:31">
      <c r="A11" s="1368" t="s">
        <v>79</v>
      </c>
      <c r="B11" s="50" t="s">
        <v>83</v>
      </c>
      <c r="C11" s="50" t="s">
        <v>76</v>
      </c>
      <c r="D11" s="49" t="s">
        <v>93</v>
      </c>
      <c r="E11" s="1369">
        <v>0</v>
      </c>
      <c r="F11" s="1369">
        <v>785281</v>
      </c>
      <c r="G11" s="1369">
        <v>0</v>
      </c>
      <c r="H11" s="1369">
        <v>785281</v>
      </c>
      <c r="I11" s="1369">
        <v>0</v>
      </c>
      <c r="J11" s="1370">
        <v>0</v>
      </c>
    </row>
    <row r="12" spans="1:31">
      <c r="A12" s="1368" t="s">
        <v>79</v>
      </c>
      <c r="B12" s="50" t="s">
        <v>83</v>
      </c>
      <c r="C12" s="50" t="s">
        <v>79</v>
      </c>
      <c r="D12" s="49" t="s">
        <v>274</v>
      </c>
      <c r="E12" s="1369">
        <v>0</v>
      </c>
      <c r="F12" s="1369">
        <v>509367</v>
      </c>
      <c r="G12" s="1369">
        <v>0</v>
      </c>
      <c r="H12" s="1369">
        <v>509367</v>
      </c>
      <c r="I12" s="1369">
        <v>0</v>
      </c>
      <c r="J12" s="1370">
        <v>0</v>
      </c>
    </row>
    <row r="13" spans="1:31">
      <c r="A13" s="1368" t="s">
        <v>79</v>
      </c>
      <c r="B13" s="50" t="s">
        <v>83</v>
      </c>
      <c r="C13" s="50" t="s">
        <v>83</v>
      </c>
      <c r="D13" s="49" t="s">
        <v>94</v>
      </c>
      <c r="E13" s="1369">
        <v>0</v>
      </c>
      <c r="F13" s="1369">
        <v>275914</v>
      </c>
      <c r="G13" s="1369">
        <v>0</v>
      </c>
      <c r="H13" s="1369">
        <v>275914</v>
      </c>
      <c r="I13" s="1369">
        <v>0</v>
      </c>
      <c r="J13" s="1370">
        <v>0</v>
      </c>
    </row>
    <row r="14" spans="1:31">
      <c r="A14" s="1368" t="s">
        <v>79</v>
      </c>
      <c r="B14" s="50" t="s">
        <v>110</v>
      </c>
      <c r="C14" s="50" t="s">
        <v>76</v>
      </c>
      <c r="D14" s="49" t="s">
        <v>81</v>
      </c>
      <c r="E14" s="1369">
        <v>3432</v>
      </c>
      <c r="F14" s="1369">
        <v>651055</v>
      </c>
      <c r="G14" s="1369">
        <v>3432</v>
      </c>
      <c r="H14" s="1369">
        <v>651055</v>
      </c>
      <c r="I14" s="1369">
        <v>0</v>
      </c>
      <c r="J14" s="1370">
        <v>0</v>
      </c>
    </row>
    <row r="15" spans="1:31">
      <c r="A15" s="1368" t="s">
        <v>79</v>
      </c>
      <c r="B15" s="50" t="s">
        <v>110</v>
      </c>
      <c r="C15" s="50" t="s">
        <v>79</v>
      </c>
      <c r="D15" s="49" t="s">
        <v>82</v>
      </c>
      <c r="E15" s="1369">
        <v>3432</v>
      </c>
      <c r="F15" s="1369">
        <v>651055</v>
      </c>
      <c r="G15" s="1369">
        <v>3432</v>
      </c>
      <c r="H15" s="1369">
        <v>651055</v>
      </c>
      <c r="I15" s="1369">
        <v>0</v>
      </c>
      <c r="J15" s="1370">
        <v>0</v>
      </c>
    </row>
    <row r="16" spans="1:31">
      <c r="A16" s="1368" t="s">
        <v>79</v>
      </c>
      <c r="B16" s="50" t="s">
        <v>203</v>
      </c>
      <c r="C16" s="50" t="s">
        <v>76</v>
      </c>
      <c r="D16" s="49" t="s">
        <v>84</v>
      </c>
      <c r="E16" s="1369">
        <v>40192</v>
      </c>
      <c r="F16" s="1369">
        <v>4912972</v>
      </c>
      <c r="G16" s="1369">
        <v>40192</v>
      </c>
      <c r="H16" s="1369">
        <v>4912972</v>
      </c>
      <c r="I16" s="1369">
        <v>0</v>
      </c>
      <c r="J16" s="1370">
        <v>0</v>
      </c>
    </row>
    <row r="17" spans="1:10">
      <c r="A17" s="1368" t="s">
        <v>79</v>
      </c>
      <c r="B17" s="50" t="s">
        <v>203</v>
      </c>
      <c r="C17" s="50" t="s">
        <v>79</v>
      </c>
      <c r="D17" s="49" t="s">
        <v>85</v>
      </c>
      <c r="E17" s="1369">
        <v>40192</v>
      </c>
      <c r="F17" s="1369">
        <v>4912972</v>
      </c>
      <c r="G17" s="1369">
        <v>40192</v>
      </c>
      <c r="H17" s="1369">
        <v>4912972</v>
      </c>
      <c r="I17" s="1369">
        <v>0</v>
      </c>
      <c r="J17" s="1370">
        <v>0</v>
      </c>
    </row>
    <row r="18" spans="1:10">
      <c r="A18" s="1368" t="s">
        <v>79</v>
      </c>
      <c r="B18" s="50" t="s">
        <v>112</v>
      </c>
      <c r="C18" s="50" t="s">
        <v>76</v>
      </c>
      <c r="D18" s="49" t="s">
        <v>87</v>
      </c>
      <c r="E18" s="1369">
        <v>85427</v>
      </c>
      <c r="F18" s="1369">
        <v>379808</v>
      </c>
      <c r="G18" s="1369">
        <v>85427</v>
      </c>
      <c r="H18" s="1369">
        <v>379808</v>
      </c>
      <c r="I18" s="1369">
        <v>0</v>
      </c>
      <c r="J18" s="1370">
        <v>0</v>
      </c>
    </row>
    <row r="19" spans="1:10">
      <c r="A19" s="1368" t="s">
        <v>79</v>
      </c>
      <c r="B19" s="50" t="s">
        <v>112</v>
      </c>
      <c r="C19" s="50" t="s">
        <v>79</v>
      </c>
      <c r="D19" s="49" t="s">
        <v>88</v>
      </c>
      <c r="E19" s="1369">
        <v>85427</v>
      </c>
      <c r="F19" s="1369">
        <v>379808</v>
      </c>
      <c r="G19" s="1369">
        <v>85427</v>
      </c>
      <c r="H19" s="1369">
        <v>379808</v>
      </c>
      <c r="I19" s="1369">
        <v>0</v>
      </c>
      <c r="J19" s="1370">
        <v>0</v>
      </c>
    </row>
    <row r="20" spans="1:10">
      <c r="A20" s="1368" t="s">
        <v>79</v>
      </c>
      <c r="B20" s="50" t="s">
        <v>204</v>
      </c>
      <c r="C20" s="50" t="s">
        <v>76</v>
      </c>
      <c r="D20" s="49" t="s">
        <v>90</v>
      </c>
      <c r="E20" s="1369">
        <v>42361</v>
      </c>
      <c r="F20" s="1369">
        <v>193043</v>
      </c>
      <c r="G20" s="1369">
        <v>42361</v>
      </c>
      <c r="H20" s="1369">
        <v>193043</v>
      </c>
      <c r="I20" s="1369">
        <v>0</v>
      </c>
      <c r="J20" s="1370">
        <v>0</v>
      </c>
    </row>
    <row r="21" spans="1:10">
      <c r="A21" s="1368" t="s">
        <v>79</v>
      </c>
      <c r="B21" s="50" t="s">
        <v>204</v>
      </c>
      <c r="C21" s="50" t="s">
        <v>79</v>
      </c>
      <c r="D21" s="49" t="s">
        <v>91</v>
      </c>
      <c r="E21" s="1369">
        <v>42361</v>
      </c>
      <c r="F21" s="1369">
        <v>193043</v>
      </c>
      <c r="G21" s="1369">
        <v>42361</v>
      </c>
      <c r="H21" s="1369">
        <v>193043</v>
      </c>
      <c r="I21" s="1369">
        <v>0</v>
      </c>
      <c r="J21" s="1370">
        <v>0</v>
      </c>
    </row>
    <row r="22" spans="1:10">
      <c r="A22" s="1368" t="s">
        <v>79</v>
      </c>
      <c r="B22" s="50" t="s">
        <v>205</v>
      </c>
      <c r="C22" s="50" t="s">
        <v>76</v>
      </c>
      <c r="D22" s="49" t="s">
        <v>96</v>
      </c>
      <c r="E22" s="1369">
        <v>10371000</v>
      </c>
      <c r="F22" s="1369">
        <v>110972252</v>
      </c>
      <c r="G22" s="1369">
        <v>10371000</v>
      </c>
      <c r="H22" s="1369">
        <v>110972252</v>
      </c>
      <c r="I22" s="1369">
        <v>0</v>
      </c>
      <c r="J22" s="1370">
        <v>0</v>
      </c>
    </row>
    <row r="23" spans="1:10">
      <c r="A23" s="1368" t="s">
        <v>79</v>
      </c>
      <c r="B23" s="50" t="s">
        <v>205</v>
      </c>
      <c r="C23" s="50" t="s">
        <v>79</v>
      </c>
      <c r="D23" s="49" t="s">
        <v>97</v>
      </c>
      <c r="E23" s="1369">
        <v>10371000</v>
      </c>
      <c r="F23" s="1369">
        <v>110972252</v>
      </c>
      <c r="G23" s="1369">
        <v>10371000</v>
      </c>
      <c r="H23" s="1369">
        <v>110972252</v>
      </c>
      <c r="I23" s="1369">
        <v>0</v>
      </c>
      <c r="J23" s="1370">
        <v>0</v>
      </c>
    </row>
    <row r="24" spans="1:10">
      <c r="A24" s="1368" t="s">
        <v>86</v>
      </c>
      <c r="B24" s="50" t="s">
        <v>76</v>
      </c>
      <c r="C24" s="50" t="s">
        <v>76</v>
      </c>
      <c r="D24" s="49" t="s">
        <v>99</v>
      </c>
      <c r="E24" s="1369">
        <v>-372520</v>
      </c>
      <c r="F24" s="1369">
        <v>2734445</v>
      </c>
      <c r="G24" s="1369">
        <v>-372520</v>
      </c>
      <c r="H24" s="1369">
        <v>2734445</v>
      </c>
      <c r="I24" s="1369">
        <v>0</v>
      </c>
      <c r="J24" s="1370">
        <v>0</v>
      </c>
    </row>
    <row r="25" spans="1:10">
      <c r="A25" s="1368" t="s">
        <v>86</v>
      </c>
      <c r="B25" s="50" t="s">
        <v>83</v>
      </c>
      <c r="C25" s="50" t="s">
        <v>76</v>
      </c>
      <c r="D25" s="49" t="s">
        <v>100</v>
      </c>
      <c r="E25" s="1369">
        <v>14636</v>
      </c>
      <c r="F25" s="1369">
        <v>17719</v>
      </c>
      <c r="G25" s="1369">
        <v>14636</v>
      </c>
      <c r="H25" s="1369">
        <v>17719</v>
      </c>
      <c r="I25" s="1369">
        <v>0</v>
      </c>
      <c r="J25" s="1370">
        <v>0</v>
      </c>
    </row>
    <row r="26" spans="1:10">
      <c r="A26" s="1368" t="s">
        <v>86</v>
      </c>
      <c r="B26" s="50" t="s">
        <v>83</v>
      </c>
      <c r="C26" s="50" t="s">
        <v>79</v>
      </c>
      <c r="D26" s="49" t="s">
        <v>101</v>
      </c>
      <c r="E26" s="1369">
        <v>14636</v>
      </c>
      <c r="F26" s="1369">
        <v>17719</v>
      </c>
      <c r="G26" s="1369">
        <v>14636</v>
      </c>
      <c r="H26" s="1369">
        <v>17719</v>
      </c>
      <c r="I26" s="1369">
        <v>0</v>
      </c>
      <c r="J26" s="1370">
        <v>0</v>
      </c>
    </row>
    <row r="27" spans="1:10">
      <c r="A27" s="1368" t="s">
        <v>86</v>
      </c>
      <c r="B27" s="50" t="s">
        <v>98</v>
      </c>
      <c r="C27" s="50" t="s">
        <v>76</v>
      </c>
      <c r="D27" s="49" t="s">
        <v>102</v>
      </c>
      <c r="E27" s="1369">
        <v>-387156</v>
      </c>
      <c r="F27" s="1369">
        <v>2716726</v>
      </c>
      <c r="G27" s="1369">
        <v>-387156</v>
      </c>
      <c r="H27" s="1369">
        <v>2716726</v>
      </c>
      <c r="I27" s="1369">
        <v>0</v>
      </c>
      <c r="J27" s="1370">
        <v>0</v>
      </c>
    </row>
    <row r="28" spans="1:10">
      <c r="A28" s="1368" t="s">
        <v>86</v>
      </c>
      <c r="B28" s="50" t="s">
        <v>98</v>
      </c>
      <c r="C28" s="50" t="s">
        <v>79</v>
      </c>
      <c r="D28" s="49" t="s">
        <v>103</v>
      </c>
      <c r="E28" s="1369">
        <v>-387156</v>
      </c>
      <c r="F28" s="1369">
        <v>2716726</v>
      </c>
      <c r="G28" s="1369">
        <v>-387156</v>
      </c>
      <c r="H28" s="1369">
        <v>2716726</v>
      </c>
      <c r="I28" s="1369">
        <v>0</v>
      </c>
      <c r="J28" s="1370">
        <v>0</v>
      </c>
    </row>
    <row r="29" spans="1:10">
      <c r="A29" s="1368" t="s">
        <v>119</v>
      </c>
      <c r="B29" s="50" t="s">
        <v>76</v>
      </c>
      <c r="C29" s="50" t="s">
        <v>76</v>
      </c>
      <c r="D29" s="49" t="s">
        <v>104</v>
      </c>
      <c r="E29" s="1369">
        <v>362057</v>
      </c>
      <c r="F29" s="1369">
        <v>4257214</v>
      </c>
      <c r="G29" s="1369">
        <v>362057</v>
      </c>
      <c r="H29" s="1369">
        <v>4257214</v>
      </c>
      <c r="I29" s="1369">
        <v>0</v>
      </c>
      <c r="J29" s="1370">
        <v>0</v>
      </c>
    </row>
    <row r="30" spans="1:10">
      <c r="A30" s="1368" t="s">
        <v>119</v>
      </c>
      <c r="B30" s="50" t="s">
        <v>79</v>
      </c>
      <c r="C30" s="50" t="s">
        <v>76</v>
      </c>
      <c r="D30" s="49" t="s">
        <v>105</v>
      </c>
      <c r="E30" s="1369">
        <v>18275</v>
      </c>
      <c r="F30" s="1369">
        <v>390019</v>
      </c>
      <c r="G30" s="1369">
        <v>18275</v>
      </c>
      <c r="H30" s="1369">
        <v>390019</v>
      </c>
      <c r="I30" s="1369">
        <v>0</v>
      </c>
      <c r="J30" s="1370">
        <v>0</v>
      </c>
    </row>
    <row r="31" spans="1:10">
      <c r="A31" s="1368" t="s">
        <v>119</v>
      </c>
      <c r="B31" s="50" t="s">
        <v>79</v>
      </c>
      <c r="C31" s="50" t="s">
        <v>79</v>
      </c>
      <c r="D31" s="49" t="s">
        <v>106</v>
      </c>
      <c r="E31" s="1369">
        <v>11275</v>
      </c>
      <c r="F31" s="1369">
        <v>291119</v>
      </c>
      <c r="G31" s="1369">
        <v>11275</v>
      </c>
      <c r="H31" s="1369">
        <v>291119</v>
      </c>
      <c r="I31" s="1369">
        <v>0</v>
      </c>
      <c r="J31" s="1370">
        <v>0</v>
      </c>
    </row>
    <row r="32" spans="1:10">
      <c r="A32" s="1368" t="s">
        <v>119</v>
      </c>
      <c r="B32" s="50" t="s">
        <v>79</v>
      </c>
      <c r="C32" s="50" t="s">
        <v>83</v>
      </c>
      <c r="D32" s="49" t="s">
        <v>107</v>
      </c>
      <c r="E32" s="1369">
        <v>7000</v>
      </c>
      <c r="F32" s="1369">
        <v>98900</v>
      </c>
      <c r="G32" s="1369">
        <v>7000</v>
      </c>
      <c r="H32" s="1369">
        <v>98900</v>
      </c>
      <c r="I32" s="1369">
        <v>0</v>
      </c>
      <c r="J32" s="1370">
        <v>0</v>
      </c>
    </row>
    <row r="33" spans="1:10">
      <c r="A33" s="1368" t="s">
        <v>119</v>
      </c>
      <c r="B33" s="50" t="s">
        <v>98</v>
      </c>
      <c r="C33" s="50" t="s">
        <v>76</v>
      </c>
      <c r="D33" s="49" t="s">
        <v>108</v>
      </c>
      <c r="E33" s="1369">
        <v>343782</v>
      </c>
      <c r="F33" s="1369">
        <v>3867195</v>
      </c>
      <c r="G33" s="1369">
        <v>343782</v>
      </c>
      <c r="H33" s="1369">
        <v>3867195</v>
      </c>
      <c r="I33" s="1369">
        <v>0</v>
      </c>
      <c r="J33" s="1370">
        <v>0</v>
      </c>
    </row>
    <row r="34" spans="1:10">
      <c r="A34" s="1368" t="s">
        <v>119</v>
      </c>
      <c r="B34" s="50" t="s">
        <v>98</v>
      </c>
      <c r="C34" s="50" t="s">
        <v>98</v>
      </c>
      <c r="D34" s="49" t="s">
        <v>109</v>
      </c>
      <c r="E34" s="1369">
        <v>26</v>
      </c>
      <c r="F34" s="1369">
        <v>6245</v>
      </c>
      <c r="G34" s="1369">
        <v>26</v>
      </c>
      <c r="H34" s="1369">
        <v>6245</v>
      </c>
      <c r="I34" s="1369">
        <v>0</v>
      </c>
      <c r="J34" s="1370">
        <v>0</v>
      </c>
    </row>
    <row r="35" spans="1:10">
      <c r="A35" s="1368" t="s">
        <v>119</v>
      </c>
      <c r="B35" s="50" t="s">
        <v>98</v>
      </c>
      <c r="C35" s="50" t="s">
        <v>89</v>
      </c>
      <c r="D35" s="49" t="s">
        <v>111</v>
      </c>
      <c r="E35" s="1369">
        <v>330400</v>
      </c>
      <c r="F35" s="1369">
        <v>2843600</v>
      </c>
      <c r="G35" s="1369">
        <v>330400</v>
      </c>
      <c r="H35" s="1369">
        <v>2843600</v>
      </c>
      <c r="I35" s="1369">
        <v>0</v>
      </c>
      <c r="J35" s="1370">
        <v>0</v>
      </c>
    </row>
    <row r="36" spans="1:10">
      <c r="A36" s="1368" t="s">
        <v>119</v>
      </c>
      <c r="B36" s="50" t="s">
        <v>98</v>
      </c>
      <c r="C36" s="50" t="s">
        <v>122</v>
      </c>
      <c r="D36" s="49" t="s">
        <v>113</v>
      </c>
      <c r="E36" s="1369">
        <v>13356</v>
      </c>
      <c r="F36" s="1369">
        <v>1017350</v>
      </c>
      <c r="G36" s="1369">
        <v>13356</v>
      </c>
      <c r="H36" s="1369">
        <v>1017350</v>
      </c>
      <c r="I36" s="1369">
        <v>0</v>
      </c>
      <c r="J36" s="1370">
        <v>0</v>
      </c>
    </row>
    <row r="37" spans="1:10">
      <c r="A37" s="1368" t="s">
        <v>92</v>
      </c>
      <c r="B37" s="50" t="s">
        <v>76</v>
      </c>
      <c r="C37" s="50" t="s">
        <v>76</v>
      </c>
      <c r="D37" s="49" t="s">
        <v>114</v>
      </c>
      <c r="E37" s="1369">
        <v>33766</v>
      </c>
      <c r="F37" s="1369">
        <v>411148</v>
      </c>
      <c r="G37" s="1369">
        <v>33766</v>
      </c>
      <c r="H37" s="1369">
        <v>411148</v>
      </c>
      <c r="I37" s="1369">
        <v>0</v>
      </c>
      <c r="J37" s="1370">
        <v>0</v>
      </c>
    </row>
    <row r="38" spans="1:10">
      <c r="A38" s="1368" t="s">
        <v>92</v>
      </c>
      <c r="B38" s="50" t="s">
        <v>79</v>
      </c>
      <c r="C38" s="50" t="s">
        <v>76</v>
      </c>
      <c r="D38" s="49" t="s">
        <v>115</v>
      </c>
      <c r="E38" s="1369">
        <v>15000</v>
      </c>
      <c r="F38" s="1369">
        <v>380632</v>
      </c>
      <c r="G38" s="1369">
        <v>15000</v>
      </c>
      <c r="H38" s="1369">
        <v>380632</v>
      </c>
      <c r="I38" s="1369">
        <v>0</v>
      </c>
      <c r="J38" s="1370">
        <v>0</v>
      </c>
    </row>
    <row r="39" spans="1:10">
      <c r="A39" s="1368" t="s">
        <v>92</v>
      </c>
      <c r="B39" s="50" t="s">
        <v>79</v>
      </c>
      <c r="C39" s="50" t="s">
        <v>79</v>
      </c>
      <c r="D39" s="49" t="s">
        <v>116</v>
      </c>
      <c r="E39" s="1369">
        <v>15000</v>
      </c>
      <c r="F39" s="1369">
        <v>203938</v>
      </c>
      <c r="G39" s="1369">
        <v>15000</v>
      </c>
      <c r="H39" s="1369">
        <v>203938</v>
      </c>
      <c r="I39" s="1369">
        <v>0</v>
      </c>
      <c r="J39" s="1370">
        <v>0</v>
      </c>
    </row>
    <row r="40" spans="1:10">
      <c r="A40" s="1368" t="s">
        <v>92</v>
      </c>
      <c r="B40" s="50" t="s">
        <v>79</v>
      </c>
      <c r="C40" s="50" t="s">
        <v>83</v>
      </c>
      <c r="D40" s="49" t="s">
        <v>118</v>
      </c>
      <c r="E40" s="1369">
        <v>0</v>
      </c>
      <c r="F40" s="1369">
        <v>56462</v>
      </c>
      <c r="G40" s="1369">
        <v>0</v>
      </c>
      <c r="H40" s="1369">
        <v>56462</v>
      </c>
      <c r="I40" s="1369">
        <v>0</v>
      </c>
      <c r="J40" s="1370">
        <v>0</v>
      </c>
    </row>
    <row r="41" spans="1:10">
      <c r="A41" s="1368" t="s">
        <v>92</v>
      </c>
      <c r="B41" s="50" t="s">
        <v>79</v>
      </c>
      <c r="C41" s="50" t="s">
        <v>98</v>
      </c>
      <c r="D41" s="49" t="s">
        <v>117</v>
      </c>
      <c r="E41" s="1369">
        <v>0</v>
      </c>
      <c r="F41" s="1369">
        <v>120232</v>
      </c>
      <c r="G41" s="1369">
        <v>0</v>
      </c>
      <c r="H41" s="1369">
        <v>120232</v>
      </c>
      <c r="I41" s="1369">
        <v>0</v>
      </c>
      <c r="J41" s="1370">
        <v>0</v>
      </c>
    </row>
    <row r="42" spans="1:10">
      <c r="A42" s="1368" t="s">
        <v>92</v>
      </c>
      <c r="B42" s="50" t="s">
        <v>119</v>
      </c>
      <c r="C42" s="50" t="s">
        <v>76</v>
      </c>
      <c r="D42" s="49" t="s">
        <v>120</v>
      </c>
      <c r="E42" s="1369">
        <v>18766</v>
      </c>
      <c r="F42" s="1369">
        <v>30516</v>
      </c>
      <c r="G42" s="1369">
        <v>18766</v>
      </c>
      <c r="H42" s="1369">
        <v>30516</v>
      </c>
      <c r="I42" s="1369">
        <v>0</v>
      </c>
      <c r="J42" s="1370">
        <v>0</v>
      </c>
    </row>
    <row r="43" spans="1:10">
      <c r="A43" s="1368" t="s">
        <v>92</v>
      </c>
      <c r="B43" s="50" t="s">
        <v>119</v>
      </c>
      <c r="C43" s="50" t="s">
        <v>79</v>
      </c>
      <c r="D43" s="49" t="s">
        <v>121</v>
      </c>
      <c r="E43" s="1369">
        <v>18766</v>
      </c>
      <c r="F43" s="1369">
        <v>30516</v>
      </c>
      <c r="G43" s="1369">
        <v>18766</v>
      </c>
      <c r="H43" s="1369">
        <v>30516</v>
      </c>
      <c r="I43" s="1369">
        <v>0</v>
      </c>
      <c r="J43" s="1370">
        <v>0</v>
      </c>
    </row>
    <row r="44" spans="1:10">
      <c r="A44" s="1368" t="s">
        <v>95</v>
      </c>
      <c r="B44" s="50" t="s">
        <v>76</v>
      </c>
      <c r="C44" s="50" t="s">
        <v>76</v>
      </c>
      <c r="D44" s="49" t="s">
        <v>123</v>
      </c>
      <c r="E44" s="1369">
        <v>4731975</v>
      </c>
      <c r="F44" s="1369">
        <v>24818086</v>
      </c>
      <c r="G44" s="1369">
        <v>4200975</v>
      </c>
      <c r="H44" s="1369">
        <v>19355720</v>
      </c>
      <c r="I44" s="1369">
        <v>531000</v>
      </c>
      <c r="J44" s="1370">
        <v>5462366</v>
      </c>
    </row>
    <row r="45" spans="1:10">
      <c r="A45" s="1368" t="s">
        <v>95</v>
      </c>
      <c r="B45" s="50" t="s">
        <v>79</v>
      </c>
      <c r="C45" s="50" t="s">
        <v>76</v>
      </c>
      <c r="D45" s="49" t="s">
        <v>124</v>
      </c>
      <c r="E45" s="1369">
        <v>4731975</v>
      </c>
      <c r="F45" s="1369">
        <v>24818086</v>
      </c>
      <c r="G45" s="1369">
        <v>4200975</v>
      </c>
      <c r="H45" s="1369">
        <v>19355720</v>
      </c>
      <c r="I45" s="1369">
        <v>531000</v>
      </c>
      <c r="J45" s="1370">
        <v>5462366</v>
      </c>
    </row>
    <row r="46" spans="1:10">
      <c r="A46" s="1368" t="s">
        <v>95</v>
      </c>
      <c r="B46" s="50" t="s">
        <v>79</v>
      </c>
      <c r="C46" s="50" t="s">
        <v>79</v>
      </c>
      <c r="D46" s="49" t="s">
        <v>125</v>
      </c>
      <c r="E46" s="1369">
        <v>1082258</v>
      </c>
      <c r="F46" s="1369">
        <v>3912468</v>
      </c>
      <c r="G46" s="1369">
        <v>1082258</v>
      </c>
      <c r="H46" s="1369">
        <v>3912468</v>
      </c>
      <c r="I46" s="1369">
        <v>0</v>
      </c>
      <c r="J46" s="1370">
        <v>0</v>
      </c>
    </row>
    <row r="47" spans="1:10">
      <c r="A47" s="1368" t="s">
        <v>95</v>
      </c>
      <c r="B47" s="50" t="s">
        <v>79</v>
      </c>
      <c r="C47" s="50" t="s">
        <v>83</v>
      </c>
      <c r="D47" s="49" t="s">
        <v>126</v>
      </c>
      <c r="E47" s="1369">
        <v>3649717</v>
      </c>
      <c r="F47" s="1369">
        <v>20905618</v>
      </c>
      <c r="G47" s="1369">
        <v>3118717</v>
      </c>
      <c r="H47" s="1369">
        <v>15443252</v>
      </c>
      <c r="I47" s="1369">
        <v>531000</v>
      </c>
      <c r="J47" s="1370">
        <v>5462366</v>
      </c>
    </row>
    <row r="48" spans="1:10">
      <c r="A48" s="1368" t="s">
        <v>206</v>
      </c>
      <c r="B48" s="50" t="s">
        <v>76</v>
      </c>
      <c r="C48" s="50" t="s">
        <v>76</v>
      </c>
      <c r="D48" s="49" t="s">
        <v>127</v>
      </c>
      <c r="E48" s="1369">
        <v>741324</v>
      </c>
      <c r="F48" s="1369">
        <v>2254958</v>
      </c>
      <c r="G48" s="1369">
        <v>741324</v>
      </c>
      <c r="H48" s="1369">
        <v>2254958</v>
      </c>
      <c r="I48" s="1369">
        <v>0</v>
      </c>
      <c r="J48" s="1370">
        <v>0</v>
      </c>
    </row>
    <row r="49" spans="1:31">
      <c r="A49" s="1368" t="s">
        <v>206</v>
      </c>
      <c r="B49" s="50" t="s">
        <v>79</v>
      </c>
      <c r="C49" s="50" t="s">
        <v>76</v>
      </c>
      <c r="D49" s="49" t="s">
        <v>128</v>
      </c>
      <c r="E49" s="1369">
        <v>1688</v>
      </c>
      <c r="F49" s="1369">
        <v>555777</v>
      </c>
      <c r="G49" s="1369">
        <v>1688</v>
      </c>
      <c r="H49" s="1369">
        <v>555777</v>
      </c>
      <c r="I49" s="1369">
        <v>0</v>
      </c>
      <c r="J49" s="1370">
        <v>0</v>
      </c>
    </row>
    <row r="50" spans="1:31">
      <c r="A50" s="1368" t="s">
        <v>206</v>
      </c>
      <c r="B50" s="50" t="s">
        <v>79</v>
      </c>
      <c r="C50" s="50" t="s">
        <v>79</v>
      </c>
      <c r="D50" s="49" t="s">
        <v>129</v>
      </c>
      <c r="E50" s="1369">
        <v>1688</v>
      </c>
      <c r="F50" s="1369">
        <v>555777</v>
      </c>
      <c r="G50" s="1369">
        <v>1688</v>
      </c>
      <c r="H50" s="1369">
        <v>555777</v>
      </c>
      <c r="I50" s="1369">
        <v>0</v>
      </c>
      <c r="J50" s="1370">
        <v>0</v>
      </c>
    </row>
    <row r="51" spans="1:31">
      <c r="A51" s="1368" t="s">
        <v>206</v>
      </c>
      <c r="B51" s="50" t="s">
        <v>83</v>
      </c>
      <c r="C51" s="50" t="s">
        <v>76</v>
      </c>
      <c r="D51" s="49" t="s">
        <v>130</v>
      </c>
      <c r="E51" s="1369">
        <v>739636</v>
      </c>
      <c r="F51" s="1369">
        <v>1699181</v>
      </c>
      <c r="G51" s="1369">
        <v>739636</v>
      </c>
      <c r="H51" s="1369">
        <v>1699181</v>
      </c>
      <c r="I51" s="1369">
        <v>0</v>
      </c>
      <c r="J51" s="1370">
        <v>0</v>
      </c>
    </row>
    <row r="52" spans="1:31">
      <c r="A52" s="1368" t="s">
        <v>206</v>
      </c>
      <c r="B52" s="50" t="s">
        <v>83</v>
      </c>
      <c r="C52" s="50" t="s">
        <v>79</v>
      </c>
      <c r="D52" s="49" t="s">
        <v>131</v>
      </c>
      <c r="E52" s="1369">
        <v>6993</v>
      </c>
      <c r="F52" s="1369">
        <v>8051</v>
      </c>
      <c r="G52" s="1369">
        <v>6993</v>
      </c>
      <c r="H52" s="1369">
        <v>8051</v>
      </c>
      <c r="I52" s="1369">
        <v>0</v>
      </c>
      <c r="J52" s="1370">
        <v>0</v>
      </c>
    </row>
    <row r="53" spans="1:31">
      <c r="A53" s="1368" t="s">
        <v>206</v>
      </c>
      <c r="B53" s="50" t="s">
        <v>83</v>
      </c>
      <c r="C53" s="50" t="s">
        <v>86</v>
      </c>
      <c r="D53" s="49" t="s">
        <v>132</v>
      </c>
      <c r="E53" s="1369">
        <v>34867</v>
      </c>
      <c r="F53" s="1369">
        <v>467865</v>
      </c>
      <c r="G53" s="1369">
        <v>34867</v>
      </c>
      <c r="H53" s="1369">
        <v>467865</v>
      </c>
      <c r="I53" s="1369">
        <v>0</v>
      </c>
      <c r="J53" s="1370">
        <v>0</v>
      </c>
    </row>
    <row r="54" spans="1:31">
      <c r="A54" s="1368" t="s">
        <v>206</v>
      </c>
      <c r="B54" s="50" t="s">
        <v>83</v>
      </c>
      <c r="C54" s="50" t="s">
        <v>133</v>
      </c>
      <c r="D54" s="49" t="s">
        <v>134</v>
      </c>
      <c r="E54" s="1369">
        <v>697776</v>
      </c>
      <c r="F54" s="1369">
        <v>1223265</v>
      </c>
      <c r="G54" s="1369">
        <v>697776</v>
      </c>
      <c r="H54" s="1369">
        <v>1223265</v>
      </c>
      <c r="I54" s="1369">
        <v>0</v>
      </c>
      <c r="J54" s="1370">
        <v>0</v>
      </c>
    </row>
    <row r="55" spans="1:31">
      <c r="A55" s="1368" t="s">
        <v>76</v>
      </c>
      <c r="B55" s="50" t="s">
        <v>76</v>
      </c>
      <c r="C55" s="50" t="s">
        <v>76</v>
      </c>
      <c r="D55" s="49" t="s">
        <v>135</v>
      </c>
      <c r="E55" s="1369">
        <v>0</v>
      </c>
      <c r="F55" s="1369">
        <v>0</v>
      </c>
      <c r="G55" s="1369">
        <v>0</v>
      </c>
      <c r="H55" s="1369">
        <v>0</v>
      </c>
      <c r="I55" s="1369">
        <v>0</v>
      </c>
      <c r="J55" s="1370">
        <v>0</v>
      </c>
    </row>
    <row r="56" spans="1:31">
      <c r="A56" s="1368" t="s">
        <v>76</v>
      </c>
      <c r="B56" s="50" t="s">
        <v>76</v>
      </c>
      <c r="C56" s="50" t="s">
        <v>76</v>
      </c>
      <c r="D56" s="49" t="s">
        <v>207</v>
      </c>
      <c r="E56" s="1369">
        <v>0</v>
      </c>
      <c r="F56" s="1369">
        <v>0</v>
      </c>
      <c r="G56" s="1369">
        <v>0</v>
      </c>
      <c r="H56" s="1369">
        <v>0</v>
      </c>
      <c r="I56" s="1369">
        <v>0</v>
      </c>
      <c r="J56" s="1370">
        <v>0</v>
      </c>
    </row>
    <row r="57" spans="1:31">
      <c r="A57" s="1368" t="s">
        <v>76</v>
      </c>
      <c r="B57" s="50" t="s">
        <v>76</v>
      </c>
      <c r="C57" s="50" t="s">
        <v>76</v>
      </c>
      <c r="D57" s="49" t="s">
        <v>136</v>
      </c>
      <c r="E57" s="1369">
        <v>16039014</v>
      </c>
      <c r="F57" s="1369">
        <v>152370262</v>
      </c>
      <c r="G57" s="1369" t="s">
        <v>76</v>
      </c>
      <c r="H57" s="1369" t="s">
        <v>76</v>
      </c>
      <c r="I57" s="1369" t="s">
        <v>76</v>
      </c>
      <c r="J57" s="1370"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7" t="s">
        <v>62</v>
      </c>
      <c r="B60" s="1428"/>
      <c r="C60" s="1429"/>
      <c r="D60" s="56"/>
      <c r="E60" s="56"/>
      <c r="F60" s="56"/>
      <c r="G60" s="56"/>
      <c r="H60" s="165" t="s">
        <v>271</v>
      </c>
      <c r="I60" s="1439" t="s">
        <v>320</v>
      </c>
      <c r="J60" s="1439"/>
      <c r="K60" s="57"/>
      <c r="AE60" s="57" t="s">
        <v>6</v>
      </c>
    </row>
    <row r="61" spans="1:31" s="58" customFormat="1" ht="15.6">
      <c r="A61" s="1427" t="s">
        <v>63</v>
      </c>
      <c r="B61" s="1428"/>
      <c r="C61" s="1429"/>
      <c r="D61" s="156" t="s">
        <v>64</v>
      </c>
      <c r="E61" s="155"/>
      <c r="F61" s="155"/>
      <c r="G61" s="155"/>
      <c r="H61" s="165" t="s">
        <v>319</v>
      </c>
      <c r="I61" s="1430" t="s">
        <v>321</v>
      </c>
      <c r="J61" s="1431"/>
      <c r="K61" s="57"/>
    </row>
    <row r="62" spans="1:31">
      <c r="A62" s="1432" t="s">
        <v>65</v>
      </c>
      <c r="B62" s="1432"/>
      <c r="C62" s="1432"/>
      <c r="D62" s="1432"/>
      <c r="E62" s="1432"/>
      <c r="F62" s="1432"/>
      <c r="G62" s="1432"/>
      <c r="H62" s="1432"/>
      <c r="I62" s="1432"/>
      <c r="J62" s="1432"/>
    </row>
    <row r="63" spans="1:31">
      <c r="A63" s="1433" t="s">
        <v>199</v>
      </c>
      <c r="B63" s="1433"/>
      <c r="C63" s="1433"/>
      <c r="D63" s="1433"/>
      <c r="E63" s="1433"/>
      <c r="F63" s="1433"/>
      <c r="G63" s="1433"/>
      <c r="H63" s="1433"/>
      <c r="I63" s="1433"/>
      <c r="J63" s="1433"/>
    </row>
    <row r="64" spans="1:31">
      <c r="A64" s="1434" t="s">
        <v>2167</v>
      </c>
      <c r="B64" s="1434"/>
      <c r="C64" s="1434"/>
      <c r="D64" s="1434"/>
      <c r="E64" s="1434"/>
      <c r="F64" s="1434"/>
      <c r="G64" s="1434"/>
      <c r="H64" s="1434"/>
      <c r="I64" s="1434"/>
      <c r="J64" s="1434"/>
    </row>
    <row r="65" spans="1:10" ht="16.2" customHeight="1">
      <c r="A65" s="1445" t="s">
        <v>66</v>
      </c>
      <c r="B65" s="1441"/>
      <c r="C65" s="1441"/>
      <c r="D65" s="1435"/>
      <c r="E65" s="1438" t="s">
        <v>67</v>
      </c>
      <c r="F65" s="1442"/>
      <c r="G65" s="1438" t="s">
        <v>137</v>
      </c>
      <c r="H65" s="1442"/>
      <c r="I65" s="1438" t="s">
        <v>138</v>
      </c>
      <c r="J65" s="1442"/>
    </row>
    <row r="66" spans="1:10">
      <c r="A66" s="1367" t="s">
        <v>70</v>
      </c>
      <c r="B66" s="46" t="s">
        <v>71</v>
      </c>
      <c r="C66" s="46" t="s">
        <v>72</v>
      </c>
      <c r="D66" s="47" t="s">
        <v>73</v>
      </c>
      <c r="E66" s="48" t="s">
        <v>74</v>
      </c>
      <c r="F66" s="48" t="s">
        <v>75</v>
      </c>
      <c r="G66" s="48" t="s">
        <v>74</v>
      </c>
      <c r="H66" s="48" t="s">
        <v>75</v>
      </c>
      <c r="I66" s="48" t="s">
        <v>74</v>
      </c>
      <c r="J66" s="48" t="s">
        <v>75</v>
      </c>
    </row>
    <row r="67" spans="1:10">
      <c r="A67" s="1368" t="s">
        <v>76</v>
      </c>
      <c r="B67" s="46" t="s">
        <v>76</v>
      </c>
      <c r="C67" s="46" t="s">
        <v>76</v>
      </c>
      <c r="D67" s="49" t="s">
        <v>77</v>
      </c>
      <c r="E67" s="1369">
        <v>17134838</v>
      </c>
      <c r="F67" s="1369">
        <v>140060533</v>
      </c>
      <c r="G67" s="1369">
        <v>7032031</v>
      </c>
      <c r="H67" s="1369">
        <v>84615192</v>
      </c>
      <c r="I67" s="1369">
        <v>10102807</v>
      </c>
      <c r="J67" s="1370">
        <v>55445341</v>
      </c>
    </row>
    <row r="68" spans="1:10">
      <c r="A68" s="1368" t="s">
        <v>76</v>
      </c>
      <c r="B68" s="50" t="s">
        <v>76</v>
      </c>
      <c r="C68" s="50" t="s">
        <v>76</v>
      </c>
      <c r="D68" s="49" t="s">
        <v>78</v>
      </c>
      <c r="E68" s="1369">
        <v>9623756</v>
      </c>
      <c r="F68" s="1369">
        <v>81802378</v>
      </c>
      <c r="G68" s="1369">
        <v>9623756</v>
      </c>
      <c r="H68" s="1369">
        <v>81802378</v>
      </c>
      <c r="I68" s="1369">
        <v>0</v>
      </c>
      <c r="J68" s="1370">
        <v>0</v>
      </c>
    </row>
    <row r="69" spans="1:10">
      <c r="A69" s="1368" t="s">
        <v>79</v>
      </c>
      <c r="B69" s="50" t="s">
        <v>76</v>
      </c>
      <c r="C69" s="50" t="s">
        <v>76</v>
      </c>
      <c r="D69" s="49" t="s">
        <v>139</v>
      </c>
      <c r="E69" s="1369">
        <v>4853806</v>
      </c>
      <c r="F69" s="1369">
        <v>41025530</v>
      </c>
      <c r="G69" s="1369">
        <v>4853806</v>
      </c>
      <c r="H69" s="1369">
        <v>41025530</v>
      </c>
      <c r="I69" s="1369">
        <v>0</v>
      </c>
      <c r="J69" s="1370">
        <v>0</v>
      </c>
    </row>
    <row r="70" spans="1:10">
      <c r="A70" s="1368" t="s">
        <v>79</v>
      </c>
      <c r="B70" s="50" t="s">
        <v>140</v>
      </c>
      <c r="C70" s="50" t="s">
        <v>76</v>
      </c>
      <c r="D70" s="49" t="s">
        <v>141</v>
      </c>
      <c r="E70" s="1369">
        <v>1356003</v>
      </c>
      <c r="F70" s="1369">
        <v>9855375</v>
      </c>
      <c r="G70" s="1369">
        <v>1356003</v>
      </c>
      <c r="H70" s="1369">
        <v>9855375</v>
      </c>
      <c r="I70" s="1369">
        <v>0</v>
      </c>
      <c r="J70" s="1370">
        <v>0</v>
      </c>
    </row>
    <row r="71" spans="1:10">
      <c r="A71" s="1368" t="s">
        <v>79</v>
      </c>
      <c r="B71" s="50" t="s">
        <v>140</v>
      </c>
      <c r="C71" s="50" t="s">
        <v>79</v>
      </c>
      <c r="D71" s="49" t="s">
        <v>142</v>
      </c>
      <c r="E71" s="1369">
        <v>1218595</v>
      </c>
      <c r="F71" s="1369">
        <v>8139941</v>
      </c>
      <c r="G71" s="1369">
        <v>1218595</v>
      </c>
      <c r="H71" s="1369">
        <v>8139941</v>
      </c>
      <c r="I71" s="1369">
        <v>0</v>
      </c>
      <c r="J71" s="1370">
        <v>0</v>
      </c>
    </row>
    <row r="72" spans="1:10">
      <c r="A72" s="1368" t="s">
        <v>79</v>
      </c>
      <c r="B72" s="50" t="s">
        <v>140</v>
      </c>
      <c r="C72" s="50" t="s">
        <v>83</v>
      </c>
      <c r="D72" s="49" t="s">
        <v>143</v>
      </c>
      <c r="E72" s="1369">
        <v>40071</v>
      </c>
      <c r="F72" s="1369">
        <v>353105</v>
      </c>
      <c r="G72" s="1369">
        <v>40071</v>
      </c>
      <c r="H72" s="1369">
        <v>353105</v>
      </c>
      <c r="I72" s="1369">
        <v>0</v>
      </c>
      <c r="J72" s="1370">
        <v>0</v>
      </c>
    </row>
    <row r="73" spans="1:10">
      <c r="A73" s="1368" t="s">
        <v>79</v>
      </c>
      <c r="B73" s="50" t="s">
        <v>140</v>
      </c>
      <c r="C73" s="50" t="s">
        <v>98</v>
      </c>
      <c r="D73" s="49" t="s">
        <v>144</v>
      </c>
      <c r="E73" s="1369">
        <v>1750</v>
      </c>
      <c r="F73" s="1369">
        <v>465970</v>
      </c>
      <c r="G73" s="1369">
        <v>1750</v>
      </c>
      <c r="H73" s="1369">
        <v>465970</v>
      </c>
      <c r="I73" s="1369">
        <v>0</v>
      </c>
      <c r="J73" s="1370">
        <v>0</v>
      </c>
    </row>
    <row r="74" spans="1:10">
      <c r="A74" s="1368" t="s">
        <v>79</v>
      </c>
      <c r="B74" s="50" t="s">
        <v>140</v>
      </c>
      <c r="C74" s="50" t="s">
        <v>119</v>
      </c>
      <c r="D74" s="49" t="s">
        <v>145</v>
      </c>
      <c r="E74" s="1369">
        <v>95587</v>
      </c>
      <c r="F74" s="1369">
        <v>896359</v>
      </c>
      <c r="G74" s="1369">
        <v>95587</v>
      </c>
      <c r="H74" s="1369">
        <v>896359</v>
      </c>
      <c r="I74" s="1369">
        <v>0</v>
      </c>
      <c r="J74" s="1370">
        <v>0</v>
      </c>
    </row>
    <row r="75" spans="1:10">
      <c r="A75" s="1368" t="s">
        <v>79</v>
      </c>
      <c r="B75" s="50" t="s">
        <v>146</v>
      </c>
      <c r="C75" s="50" t="s">
        <v>76</v>
      </c>
      <c r="D75" s="49" t="s">
        <v>155</v>
      </c>
      <c r="E75" s="1369">
        <v>1062000</v>
      </c>
      <c r="F75" s="1369">
        <v>13270000</v>
      </c>
      <c r="G75" s="1369">
        <v>1062000</v>
      </c>
      <c r="H75" s="1369">
        <v>13270000</v>
      </c>
      <c r="I75" s="1369">
        <v>0</v>
      </c>
      <c r="J75" s="1370">
        <v>0</v>
      </c>
    </row>
    <row r="76" spans="1:10">
      <c r="A76" s="1368" t="s">
        <v>79</v>
      </c>
      <c r="B76" s="50" t="s">
        <v>146</v>
      </c>
      <c r="C76" s="50" t="s">
        <v>79</v>
      </c>
      <c r="D76" s="49" t="s">
        <v>142</v>
      </c>
      <c r="E76" s="1369">
        <v>515000</v>
      </c>
      <c r="F76" s="1369">
        <v>6518000</v>
      </c>
      <c r="G76" s="1369">
        <v>515000</v>
      </c>
      <c r="H76" s="1369">
        <v>6518000</v>
      </c>
      <c r="I76" s="1369">
        <v>0</v>
      </c>
      <c r="J76" s="1370">
        <v>0</v>
      </c>
    </row>
    <row r="77" spans="1:10">
      <c r="A77" s="1368" t="s">
        <v>79</v>
      </c>
      <c r="B77" s="50" t="s">
        <v>146</v>
      </c>
      <c r="C77" s="50" t="s">
        <v>83</v>
      </c>
      <c r="D77" s="49" t="s">
        <v>156</v>
      </c>
      <c r="E77" s="1369">
        <v>547000</v>
      </c>
      <c r="F77" s="1369">
        <v>6752000</v>
      </c>
      <c r="G77" s="1369">
        <v>547000</v>
      </c>
      <c r="H77" s="1369">
        <v>6752000</v>
      </c>
      <c r="I77" s="1369">
        <v>0</v>
      </c>
      <c r="J77" s="1370">
        <v>0</v>
      </c>
    </row>
    <row r="78" spans="1:10">
      <c r="A78" s="1368" t="s">
        <v>79</v>
      </c>
      <c r="B78" s="50" t="s">
        <v>208</v>
      </c>
      <c r="C78" s="50" t="s">
        <v>76</v>
      </c>
      <c r="D78" s="49" t="s">
        <v>147</v>
      </c>
      <c r="E78" s="1369">
        <v>2119161</v>
      </c>
      <c r="F78" s="1369">
        <v>15345347</v>
      </c>
      <c r="G78" s="1369">
        <v>2119161</v>
      </c>
      <c r="H78" s="1369">
        <v>15345347</v>
      </c>
      <c r="I78" s="1369">
        <v>0</v>
      </c>
      <c r="J78" s="1370">
        <v>0</v>
      </c>
    </row>
    <row r="79" spans="1:10">
      <c r="A79" s="1368" t="s">
        <v>79</v>
      </c>
      <c r="B79" s="50" t="s">
        <v>208</v>
      </c>
      <c r="C79" s="50" t="s">
        <v>83</v>
      </c>
      <c r="D79" s="49" t="s">
        <v>148</v>
      </c>
      <c r="E79" s="1369">
        <v>1395161</v>
      </c>
      <c r="F79" s="1369">
        <v>11469103</v>
      </c>
      <c r="G79" s="1369">
        <v>1395161</v>
      </c>
      <c r="H79" s="1369">
        <v>11469103</v>
      </c>
      <c r="I79" s="1369">
        <v>0</v>
      </c>
      <c r="J79" s="1370">
        <v>0</v>
      </c>
    </row>
    <row r="80" spans="1:10">
      <c r="A80" s="1368" t="s">
        <v>79</v>
      </c>
      <c r="B80" s="50" t="s">
        <v>208</v>
      </c>
      <c r="C80" s="50" t="s">
        <v>98</v>
      </c>
      <c r="D80" s="49" t="s">
        <v>149</v>
      </c>
      <c r="E80" s="1369">
        <v>3168</v>
      </c>
      <c r="F80" s="1369">
        <v>36452</v>
      </c>
      <c r="G80" s="1369">
        <v>3168</v>
      </c>
      <c r="H80" s="1369">
        <v>36452</v>
      </c>
      <c r="I80" s="1369">
        <v>0</v>
      </c>
      <c r="J80" s="1370">
        <v>0</v>
      </c>
    </row>
    <row r="81" spans="1:10">
      <c r="A81" s="1368" t="s">
        <v>79</v>
      </c>
      <c r="B81" s="50" t="s">
        <v>208</v>
      </c>
      <c r="C81" s="50" t="s">
        <v>86</v>
      </c>
      <c r="D81" s="49" t="s">
        <v>150</v>
      </c>
      <c r="E81" s="1369">
        <v>620</v>
      </c>
      <c r="F81" s="1369">
        <v>7632</v>
      </c>
      <c r="G81" s="1369">
        <v>620</v>
      </c>
      <c r="H81" s="1369">
        <v>7632</v>
      </c>
      <c r="I81" s="1369">
        <v>0</v>
      </c>
      <c r="J81" s="1370">
        <v>0</v>
      </c>
    </row>
    <row r="82" spans="1:10">
      <c r="A82" s="1368" t="s">
        <v>79</v>
      </c>
      <c r="B82" s="50" t="s">
        <v>208</v>
      </c>
      <c r="C82" s="50" t="s">
        <v>119</v>
      </c>
      <c r="D82" s="49" t="s">
        <v>151</v>
      </c>
      <c r="E82" s="1369">
        <v>609827</v>
      </c>
      <c r="F82" s="1369">
        <v>2514505</v>
      </c>
      <c r="G82" s="1369">
        <v>609827</v>
      </c>
      <c r="H82" s="1369">
        <v>2514505</v>
      </c>
      <c r="I82" s="1369">
        <v>0</v>
      </c>
      <c r="J82" s="1370">
        <v>0</v>
      </c>
    </row>
    <row r="83" spans="1:10">
      <c r="A83" s="1368" t="s">
        <v>79</v>
      </c>
      <c r="B83" s="50" t="s">
        <v>208</v>
      </c>
      <c r="C83" s="50" t="s">
        <v>92</v>
      </c>
      <c r="D83" s="49" t="s">
        <v>152</v>
      </c>
      <c r="E83" s="1369">
        <v>110385</v>
      </c>
      <c r="F83" s="1369">
        <v>1317655</v>
      </c>
      <c r="G83" s="1369">
        <v>110385</v>
      </c>
      <c r="H83" s="1369">
        <v>1317655</v>
      </c>
      <c r="I83" s="1369">
        <v>0</v>
      </c>
      <c r="J83" s="1370">
        <v>0</v>
      </c>
    </row>
    <row r="84" spans="1:10">
      <c r="A84" s="1368" t="s">
        <v>79</v>
      </c>
      <c r="B84" s="50" t="s">
        <v>209</v>
      </c>
      <c r="C84" s="50" t="s">
        <v>76</v>
      </c>
      <c r="D84" s="49" t="s">
        <v>153</v>
      </c>
      <c r="E84" s="1369">
        <v>316642</v>
      </c>
      <c r="F84" s="1369">
        <v>2554808</v>
      </c>
      <c r="G84" s="1369">
        <v>316642</v>
      </c>
      <c r="H84" s="1369">
        <v>2554808</v>
      </c>
      <c r="I84" s="1369">
        <v>0</v>
      </c>
      <c r="J84" s="1370">
        <v>0</v>
      </c>
    </row>
    <row r="85" spans="1:10">
      <c r="A85" s="1368" t="s">
        <v>79</v>
      </c>
      <c r="B85" s="50" t="s">
        <v>209</v>
      </c>
      <c r="C85" s="50" t="s">
        <v>83</v>
      </c>
      <c r="D85" s="49" t="s">
        <v>154</v>
      </c>
      <c r="E85" s="1369">
        <v>316642</v>
      </c>
      <c r="F85" s="1369">
        <v>2554808</v>
      </c>
      <c r="G85" s="1369">
        <v>316642</v>
      </c>
      <c r="H85" s="1369">
        <v>2554808</v>
      </c>
      <c r="I85" s="1369">
        <v>0</v>
      </c>
      <c r="J85" s="1370">
        <v>0</v>
      </c>
    </row>
    <row r="86" spans="1:10">
      <c r="A86" s="1368" t="s">
        <v>83</v>
      </c>
      <c r="B86" s="50" t="s">
        <v>76</v>
      </c>
      <c r="C86" s="50" t="s">
        <v>76</v>
      </c>
      <c r="D86" s="49" t="s">
        <v>157</v>
      </c>
      <c r="E86" s="1369">
        <v>536378</v>
      </c>
      <c r="F86" s="1369">
        <v>5357332</v>
      </c>
      <c r="G86" s="1369">
        <v>536378</v>
      </c>
      <c r="H86" s="1369">
        <v>5357332</v>
      </c>
      <c r="I86" s="1369">
        <v>0</v>
      </c>
      <c r="J86" s="1370">
        <v>0</v>
      </c>
    </row>
    <row r="87" spans="1:10">
      <c r="A87" s="1368" t="s">
        <v>83</v>
      </c>
      <c r="B87" s="50" t="s">
        <v>158</v>
      </c>
      <c r="C87" s="50" t="s">
        <v>76</v>
      </c>
      <c r="D87" s="49" t="s">
        <v>159</v>
      </c>
      <c r="E87" s="1369">
        <v>430540</v>
      </c>
      <c r="F87" s="1369">
        <v>4166811</v>
      </c>
      <c r="G87" s="1369">
        <v>430540</v>
      </c>
      <c r="H87" s="1369">
        <v>4166811</v>
      </c>
      <c r="I87" s="1369">
        <v>0</v>
      </c>
      <c r="J87" s="1370">
        <v>0</v>
      </c>
    </row>
    <row r="88" spans="1:10">
      <c r="A88" s="1368" t="s">
        <v>83</v>
      </c>
      <c r="B88" s="50" t="s">
        <v>158</v>
      </c>
      <c r="C88" s="50" t="s">
        <v>83</v>
      </c>
      <c r="D88" s="49" t="s">
        <v>160</v>
      </c>
      <c r="E88" s="1369">
        <v>20000</v>
      </c>
      <c r="F88" s="1369">
        <v>123338</v>
      </c>
      <c r="G88" s="1369">
        <v>20000</v>
      </c>
      <c r="H88" s="1369">
        <v>123338</v>
      </c>
      <c r="I88" s="1369">
        <v>0</v>
      </c>
      <c r="J88" s="1370">
        <v>0</v>
      </c>
    </row>
    <row r="89" spans="1:10">
      <c r="A89" s="1368" t="s">
        <v>83</v>
      </c>
      <c r="B89" s="50" t="s">
        <v>158</v>
      </c>
      <c r="C89" s="50" t="s">
        <v>98</v>
      </c>
      <c r="D89" s="49" t="s">
        <v>161</v>
      </c>
      <c r="E89" s="1369">
        <v>410540</v>
      </c>
      <c r="F89" s="1369">
        <v>4043473</v>
      </c>
      <c r="G89" s="1369">
        <v>410540</v>
      </c>
      <c r="H89" s="1369">
        <v>4043473</v>
      </c>
      <c r="I89" s="1369">
        <v>0</v>
      </c>
      <c r="J89" s="1370">
        <v>0</v>
      </c>
    </row>
    <row r="90" spans="1:10">
      <c r="A90" s="1368" t="s">
        <v>83</v>
      </c>
      <c r="B90" s="50" t="s">
        <v>162</v>
      </c>
      <c r="C90" s="50" t="s">
        <v>76</v>
      </c>
      <c r="D90" s="49" t="s">
        <v>163</v>
      </c>
      <c r="E90" s="1369">
        <v>105838</v>
      </c>
      <c r="F90" s="1369">
        <v>1190521</v>
      </c>
      <c r="G90" s="1369">
        <v>105838</v>
      </c>
      <c r="H90" s="1369">
        <v>1190521</v>
      </c>
      <c r="I90" s="1369">
        <v>0</v>
      </c>
      <c r="J90" s="1370">
        <v>0</v>
      </c>
    </row>
    <row r="91" spans="1:10">
      <c r="A91" s="1368" t="s">
        <v>83</v>
      </c>
      <c r="B91" s="50" t="s">
        <v>162</v>
      </c>
      <c r="C91" s="50" t="s">
        <v>98</v>
      </c>
      <c r="D91" s="49" t="s">
        <v>164</v>
      </c>
      <c r="E91" s="1369">
        <v>105838</v>
      </c>
      <c r="F91" s="1369">
        <v>1190521</v>
      </c>
      <c r="G91" s="1369">
        <v>105838</v>
      </c>
      <c r="H91" s="1369">
        <v>1190521</v>
      </c>
      <c r="I91" s="1369">
        <v>0</v>
      </c>
      <c r="J91" s="1370">
        <v>0</v>
      </c>
    </row>
    <row r="92" spans="1:10">
      <c r="A92" s="1368" t="s">
        <v>98</v>
      </c>
      <c r="B92" s="50" t="s">
        <v>76</v>
      </c>
      <c r="C92" s="50" t="s">
        <v>76</v>
      </c>
      <c r="D92" s="49" t="s">
        <v>165</v>
      </c>
      <c r="E92" s="1369">
        <v>1890636</v>
      </c>
      <c r="F92" s="1369">
        <v>13358615</v>
      </c>
      <c r="G92" s="1369">
        <v>1890636</v>
      </c>
      <c r="H92" s="1369">
        <v>13358615</v>
      </c>
      <c r="I92" s="1369">
        <v>0</v>
      </c>
      <c r="J92" s="1370">
        <v>0</v>
      </c>
    </row>
    <row r="93" spans="1:10">
      <c r="A93" s="1368" t="s">
        <v>98</v>
      </c>
      <c r="B93" s="50" t="s">
        <v>210</v>
      </c>
      <c r="C93" s="50" t="s">
        <v>76</v>
      </c>
      <c r="D93" s="49" t="s">
        <v>166</v>
      </c>
      <c r="E93" s="1369">
        <v>683551</v>
      </c>
      <c r="F93" s="1369">
        <v>6821890</v>
      </c>
      <c r="G93" s="1369">
        <v>683551</v>
      </c>
      <c r="H93" s="1369">
        <v>6821890</v>
      </c>
      <c r="I93" s="1369">
        <v>0</v>
      </c>
      <c r="J93" s="1370">
        <v>0</v>
      </c>
    </row>
    <row r="94" spans="1:10">
      <c r="A94" s="1368" t="s">
        <v>98</v>
      </c>
      <c r="B94" s="50" t="s">
        <v>210</v>
      </c>
      <c r="C94" s="50" t="s">
        <v>83</v>
      </c>
      <c r="D94" s="49" t="s">
        <v>167</v>
      </c>
      <c r="E94" s="1369">
        <v>683551</v>
      </c>
      <c r="F94" s="1369">
        <v>6625690</v>
      </c>
      <c r="G94" s="1369">
        <v>683551</v>
      </c>
      <c r="H94" s="1369">
        <v>6625690</v>
      </c>
      <c r="I94" s="1369">
        <v>0</v>
      </c>
      <c r="J94" s="1370">
        <v>0</v>
      </c>
    </row>
    <row r="95" spans="1:10">
      <c r="A95" s="1368" t="s">
        <v>98</v>
      </c>
      <c r="B95" s="50" t="s">
        <v>210</v>
      </c>
      <c r="C95" s="50" t="s">
        <v>86</v>
      </c>
      <c r="D95" s="49" t="s">
        <v>168</v>
      </c>
      <c r="E95" s="1369">
        <v>0</v>
      </c>
      <c r="F95" s="1369">
        <v>196200</v>
      </c>
      <c r="G95" s="1369">
        <v>0</v>
      </c>
      <c r="H95" s="1369">
        <v>196200</v>
      </c>
      <c r="I95" s="1369">
        <v>0</v>
      </c>
      <c r="J95" s="1370">
        <v>0</v>
      </c>
    </row>
    <row r="96" spans="1:10">
      <c r="A96" s="1368" t="s">
        <v>98</v>
      </c>
      <c r="B96" s="50" t="s">
        <v>211</v>
      </c>
      <c r="C96" s="50" t="s">
        <v>76</v>
      </c>
      <c r="D96" s="49" t="s">
        <v>170</v>
      </c>
      <c r="E96" s="1369">
        <v>1207085</v>
      </c>
      <c r="F96" s="1369">
        <v>6536725</v>
      </c>
      <c r="G96" s="1369">
        <v>1207085</v>
      </c>
      <c r="H96" s="1369">
        <v>6536725</v>
      </c>
      <c r="I96" s="1369">
        <v>0</v>
      </c>
      <c r="J96" s="1370">
        <v>0</v>
      </c>
    </row>
    <row r="97" spans="1:10">
      <c r="A97" s="1368" t="s">
        <v>98</v>
      </c>
      <c r="B97" s="50" t="s">
        <v>211</v>
      </c>
      <c r="C97" s="50" t="s">
        <v>83</v>
      </c>
      <c r="D97" s="49" t="s">
        <v>212</v>
      </c>
      <c r="E97" s="1369">
        <v>793386</v>
      </c>
      <c r="F97" s="1369">
        <v>4652404</v>
      </c>
      <c r="G97" s="1369">
        <v>793386</v>
      </c>
      <c r="H97" s="1369">
        <v>4652404</v>
      </c>
      <c r="I97" s="1369">
        <v>0</v>
      </c>
      <c r="J97" s="1370">
        <v>0</v>
      </c>
    </row>
    <row r="98" spans="1:10">
      <c r="A98" s="1368" t="s">
        <v>98</v>
      </c>
      <c r="B98" s="50" t="s">
        <v>211</v>
      </c>
      <c r="C98" s="50" t="s">
        <v>98</v>
      </c>
      <c r="D98" s="49" t="s">
        <v>171</v>
      </c>
      <c r="E98" s="1369">
        <v>0</v>
      </c>
      <c r="F98" s="1369">
        <v>38196</v>
      </c>
      <c r="G98" s="1369">
        <v>0</v>
      </c>
      <c r="H98" s="1369">
        <v>38196</v>
      </c>
      <c r="I98" s="1369">
        <v>0</v>
      </c>
      <c r="J98" s="1370">
        <v>0</v>
      </c>
    </row>
    <row r="99" spans="1:10">
      <c r="A99" s="1368" t="s">
        <v>98</v>
      </c>
      <c r="B99" s="50" t="s">
        <v>211</v>
      </c>
      <c r="C99" s="50" t="s">
        <v>86</v>
      </c>
      <c r="D99" s="49" t="s">
        <v>172</v>
      </c>
      <c r="E99" s="1369">
        <v>24180</v>
      </c>
      <c r="F99" s="1369">
        <v>577614</v>
      </c>
      <c r="G99" s="1369">
        <v>24180</v>
      </c>
      <c r="H99" s="1369">
        <v>577614</v>
      </c>
      <c r="I99" s="1369">
        <v>0</v>
      </c>
      <c r="J99" s="1370">
        <v>0</v>
      </c>
    </row>
    <row r="100" spans="1:10">
      <c r="A100" s="1368" t="s">
        <v>98</v>
      </c>
      <c r="B100" s="50" t="s">
        <v>211</v>
      </c>
      <c r="C100" s="50" t="s">
        <v>119</v>
      </c>
      <c r="D100" s="49" t="s">
        <v>173</v>
      </c>
      <c r="E100" s="1369">
        <v>389519</v>
      </c>
      <c r="F100" s="1369">
        <v>1268511</v>
      </c>
      <c r="G100" s="1369">
        <v>389519</v>
      </c>
      <c r="H100" s="1369">
        <v>1268511</v>
      </c>
      <c r="I100" s="1369">
        <v>0</v>
      </c>
      <c r="J100" s="1370">
        <v>0</v>
      </c>
    </row>
    <row r="101" spans="1:10">
      <c r="A101" s="1368" t="s">
        <v>86</v>
      </c>
      <c r="B101" s="50" t="s">
        <v>76</v>
      </c>
      <c r="C101" s="50" t="s">
        <v>76</v>
      </c>
      <c r="D101" s="49" t="s">
        <v>174</v>
      </c>
      <c r="E101" s="1369">
        <v>623869</v>
      </c>
      <c r="F101" s="1369">
        <v>4907854</v>
      </c>
      <c r="G101" s="1369">
        <v>623869</v>
      </c>
      <c r="H101" s="1369">
        <v>4907854</v>
      </c>
      <c r="I101" s="1369">
        <v>0</v>
      </c>
      <c r="J101" s="1370">
        <v>0</v>
      </c>
    </row>
    <row r="102" spans="1:10">
      <c r="A102" s="1368" t="s">
        <v>86</v>
      </c>
      <c r="B102" s="50" t="s">
        <v>169</v>
      </c>
      <c r="C102" s="50" t="s">
        <v>76</v>
      </c>
      <c r="D102" s="49" t="s">
        <v>175</v>
      </c>
      <c r="E102" s="1369">
        <v>32808</v>
      </c>
      <c r="F102" s="1369">
        <v>270092</v>
      </c>
      <c r="G102" s="1369">
        <v>32808</v>
      </c>
      <c r="H102" s="1369">
        <v>270092</v>
      </c>
      <c r="I102" s="1369">
        <v>0</v>
      </c>
      <c r="J102" s="1370">
        <v>0</v>
      </c>
    </row>
    <row r="103" spans="1:10">
      <c r="A103" s="1368" t="s">
        <v>86</v>
      </c>
      <c r="B103" s="50" t="s">
        <v>169</v>
      </c>
      <c r="C103" s="50" t="s">
        <v>83</v>
      </c>
      <c r="D103" s="49" t="s">
        <v>176</v>
      </c>
      <c r="E103" s="1369">
        <v>32808</v>
      </c>
      <c r="F103" s="1369">
        <v>270092</v>
      </c>
      <c r="G103" s="1369">
        <v>32808</v>
      </c>
      <c r="H103" s="1369">
        <v>270092</v>
      </c>
      <c r="I103" s="1369">
        <v>0</v>
      </c>
      <c r="J103" s="1370">
        <v>0</v>
      </c>
    </row>
    <row r="104" spans="1:10">
      <c r="A104" s="1368" t="s">
        <v>86</v>
      </c>
      <c r="B104" s="50" t="s">
        <v>213</v>
      </c>
      <c r="C104" s="50" t="s">
        <v>76</v>
      </c>
      <c r="D104" s="49" t="s">
        <v>177</v>
      </c>
      <c r="E104" s="1369">
        <v>20250</v>
      </c>
      <c r="F104" s="1369">
        <v>257930</v>
      </c>
      <c r="G104" s="1369">
        <v>20250</v>
      </c>
      <c r="H104" s="1369">
        <v>257930</v>
      </c>
      <c r="I104" s="1369">
        <v>0</v>
      </c>
      <c r="J104" s="1370">
        <v>0</v>
      </c>
    </row>
    <row r="105" spans="1:10">
      <c r="A105" s="1368" t="s">
        <v>86</v>
      </c>
      <c r="B105" s="50" t="s">
        <v>213</v>
      </c>
      <c r="C105" s="50" t="s">
        <v>83</v>
      </c>
      <c r="D105" s="49" t="s">
        <v>178</v>
      </c>
      <c r="E105" s="1369">
        <v>20250</v>
      </c>
      <c r="F105" s="1369">
        <v>257930</v>
      </c>
      <c r="G105" s="1369">
        <v>20250</v>
      </c>
      <c r="H105" s="1369">
        <v>257930</v>
      </c>
      <c r="I105" s="1369">
        <v>0</v>
      </c>
      <c r="J105" s="1370">
        <v>0</v>
      </c>
    </row>
    <row r="106" spans="1:10">
      <c r="A106" s="1368" t="s">
        <v>86</v>
      </c>
      <c r="B106" s="50" t="s">
        <v>214</v>
      </c>
      <c r="C106" s="50" t="s">
        <v>76</v>
      </c>
      <c r="D106" s="49" t="s">
        <v>179</v>
      </c>
      <c r="E106" s="1369">
        <v>570811</v>
      </c>
      <c r="F106" s="1369">
        <v>4379832</v>
      </c>
      <c r="G106" s="1369">
        <v>570811</v>
      </c>
      <c r="H106" s="1369">
        <v>4379832</v>
      </c>
      <c r="I106" s="1369">
        <v>0</v>
      </c>
      <c r="J106" s="1370">
        <v>0</v>
      </c>
    </row>
    <row r="107" spans="1:10">
      <c r="A107" s="1368" t="s">
        <v>86</v>
      </c>
      <c r="B107" s="50" t="s">
        <v>214</v>
      </c>
      <c r="C107" s="50" t="s">
        <v>83</v>
      </c>
      <c r="D107" s="49" t="s">
        <v>180</v>
      </c>
      <c r="E107" s="1369">
        <v>570811</v>
      </c>
      <c r="F107" s="1369">
        <v>4379832</v>
      </c>
      <c r="G107" s="1369">
        <v>570811</v>
      </c>
      <c r="H107" s="1369">
        <v>4379832</v>
      </c>
      <c r="I107" s="1369">
        <v>0</v>
      </c>
      <c r="J107" s="1370">
        <v>0</v>
      </c>
    </row>
    <row r="108" spans="1:10">
      <c r="A108" s="1368" t="s">
        <v>119</v>
      </c>
      <c r="B108" s="50" t="s">
        <v>76</v>
      </c>
      <c r="C108" s="50" t="s">
        <v>76</v>
      </c>
      <c r="D108" s="49" t="s">
        <v>181</v>
      </c>
      <c r="E108" s="1369">
        <v>1436447</v>
      </c>
      <c r="F108" s="1369">
        <v>12408070</v>
      </c>
      <c r="G108" s="1369">
        <v>1436447</v>
      </c>
      <c r="H108" s="1369">
        <v>12408070</v>
      </c>
      <c r="I108" s="1369">
        <v>0</v>
      </c>
      <c r="J108" s="1370">
        <v>0</v>
      </c>
    </row>
    <row r="109" spans="1:10">
      <c r="A109" s="1368" t="s">
        <v>119</v>
      </c>
      <c r="B109" s="50" t="s">
        <v>215</v>
      </c>
      <c r="C109" s="50" t="s">
        <v>76</v>
      </c>
      <c r="D109" s="49" t="s">
        <v>182</v>
      </c>
      <c r="E109" s="1369">
        <v>1436447</v>
      </c>
      <c r="F109" s="1369">
        <v>12408070</v>
      </c>
      <c r="G109" s="1369">
        <v>1436447</v>
      </c>
      <c r="H109" s="1369">
        <v>12408070</v>
      </c>
      <c r="I109" s="1369">
        <v>0</v>
      </c>
      <c r="J109" s="1370">
        <v>0</v>
      </c>
    </row>
    <row r="110" spans="1:10">
      <c r="A110" s="1368" t="s">
        <v>119</v>
      </c>
      <c r="B110" s="50" t="s">
        <v>215</v>
      </c>
      <c r="C110" s="50" t="s">
        <v>98</v>
      </c>
      <c r="D110" s="49" t="s">
        <v>183</v>
      </c>
      <c r="E110" s="1369">
        <v>1436447</v>
      </c>
      <c r="F110" s="1369">
        <v>12408070</v>
      </c>
      <c r="G110" s="1369">
        <v>1436447</v>
      </c>
      <c r="H110" s="1369">
        <v>12408070</v>
      </c>
      <c r="I110" s="1369">
        <v>0</v>
      </c>
      <c r="J110" s="1370">
        <v>0</v>
      </c>
    </row>
    <row r="111" spans="1:10">
      <c r="A111" s="1368" t="s">
        <v>89</v>
      </c>
      <c r="B111" s="50" t="s">
        <v>76</v>
      </c>
      <c r="C111" s="50" t="s">
        <v>76</v>
      </c>
      <c r="D111" s="49" t="s">
        <v>184</v>
      </c>
      <c r="E111" s="1369">
        <v>278320</v>
      </c>
      <c r="F111" s="1369">
        <v>4595837</v>
      </c>
      <c r="G111" s="1369">
        <v>278320</v>
      </c>
      <c r="H111" s="1369">
        <v>4595837</v>
      </c>
      <c r="I111" s="1369">
        <v>0</v>
      </c>
      <c r="J111" s="1370">
        <v>0</v>
      </c>
    </row>
    <row r="112" spans="1:10">
      <c r="A112" s="1368" t="s">
        <v>89</v>
      </c>
      <c r="B112" s="50" t="s">
        <v>216</v>
      </c>
      <c r="C112" s="50" t="s">
        <v>76</v>
      </c>
      <c r="D112" s="49" t="s">
        <v>185</v>
      </c>
      <c r="E112" s="1369">
        <v>278320</v>
      </c>
      <c r="F112" s="1369">
        <v>4595837</v>
      </c>
      <c r="G112" s="1369">
        <v>278320</v>
      </c>
      <c r="H112" s="1369">
        <v>4595837</v>
      </c>
      <c r="I112" s="1369">
        <v>0</v>
      </c>
      <c r="J112" s="1370">
        <v>0</v>
      </c>
    </row>
    <row r="113" spans="1:10">
      <c r="A113" s="1368" t="s">
        <v>89</v>
      </c>
      <c r="B113" s="50" t="s">
        <v>216</v>
      </c>
      <c r="C113" s="50" t="s">
        <v>79</v>
      </c>
      <c r="D113" s="49" t="s">
        <v>186</v>
      </c>
      <c r="E113" s="1369">
        <v>278320</v>
      </c>
      <c r="F113" s="1369">
        <v>4595837</v>
      </c>
      <c r="G113" s="1369">
        <v>278320</v>
      </c>
      <c r="H113" s="1369">
        <v>4595837</v>
      </c>
      <c r="I113" s="1369">
        <v>0</v>
      </c>
      <c r="J113" s="1370">
        <v>0</v>
      </c>
    </row>
    <row r="114" spans="1:10">
      <c r="A114" s="1368" t="s">
        <v>122</v>
      </c>
      <c r="B114" s="50" t="s">
        <v>76</v>
      </c>
      <c r="C114" s="50" t="s">
        <v>76</v>
      </c>
      <c r="D114" s="49" t="s">
        <v>187</v>
      </c>
      <c r="E114" s="1369">
        <v>4300</v>
      </c>
      <c r="F114" s="1369">
        <v>149140</v>
      </c>
      <c r="G114" s="1369">
        <v>4300</v>
      </c>
      <c r="H114" s="1369">
        <v>149140</v>
      </c>
      <c r="I114" s="1369">
        <v>0</v>
      </c>
      <c r="J114" s="1370">
        <v>0</v>
      </c>
    </row>
    <row r="115" spans="1:10">
      <c r="A115" s="1368" t="s">
        <v>122</v>
      </c>
      <c r="B115" s="50" t="s">
        <v>188</v>
      </c>
      <c r="C115" s="50" t="s">
        <v>76</v>
      </c>
      <c r="D115" s="49" t="s">
        <v>189</v>
      </c>
      <c r="E115" s="1369">
        <v>4300</v>
      </c>
      <c r="F115" s="1369">
        <v>149140</v>
      </c>
      <c r="G115" s="1369">
        <v>4300</v>
      </c>
      <c r="H115" s="1369">
        <v>149140</v>
      </c>
      <c r="I115" s="1369">
        <v>0</v>
      </c>
      <c r="J115" s="1370">
        <v>0</v>
      </c>
    </row>
    <row r="116" spans="1:10">
      <c r="A116" s="1368" t="s">
        <v>122</v>
      </c>
      <c r="B116" s="50" t="s">
        <v>188</v>
      </c>
      <c r="C116" s="50" t="s">
        <v>79</v>
      </c>
      <c r="D116" s="49" t="s">
        <v>217</v>
      </c>
      <c r="E116" s="1369">
        <v>4300</v>
      </c>
      <c r="F116" s="1369">
        <v>34300</v>
      </c>
      <c r="G116" s="1369">
        <v>4300</v>
      </c>
      <c r="H116" s="1369">
        <v>34300</v>
      </c>
      <c r="I116" s="1369">
        <v>0</v>
      </c>
      <c r="J116" s="1370">
        <v>0</v>
      </c>
    </row>
    <row r="117" spans="1:10">
      <c r="A117" s="1368" t="s">
        <v>122</v>
      </c>
      <c r="B117" s="50" t="s">
        <v>188</v>
      </c>
      <c r="C117" s="50" t="s">
        <v>83</v>
      </c>
      <c r="D117" s="49" t="s">
        <v>190</v>
      </c>
      <c r="E117" s="1369">
        <v>0</v>
      </c>
      <c r="F117" s="1369">
        <v>114840</v>
      </c>
      <c r="G117" s="1369">
        <v>0</v>
      </c>
      <c r="H117" s="1369">
        <v>114840</v>
      </c>
      <c r="I117" s="1369">
        <v>0</v>
      </c>
      <c r="J117" s="1370">
        <v>0</v>
      </c>
    </row>
    <row r="118" spans="1:10">
      <c r="A118" s="1368" t="s">
        <v>76</v>
      </c>
      <c r="B118" s="50" t="s">
        <v>76</v>
      </c>
      <c r="C118" s="50" t="s">
        <v>76</v>
      </c>
      <c r="D118" s="49" t="s">
        <v>135</v>
      </c>
      <c r="E118" s="1369">
        <v>7511082</v>
      </c>
      <c r="F118" s="1369">
        <v>58258155</v>
      </c>
      <c r="G118" s="1369">
        <v>-2591725</v>
      </c>
      <c r="H118" s="1369">
        <v>2812814</v>
      </c>
      <c r="I118" s="1369">
        <v>10102807</v>
      </c>
      <c r="J118" s="1370">
        <v>55445341</v>
      </c>
    </row>
    <row r="119" spans="1:10">
      <c r="A119" s="1368" t="s">
        <v>79</v>
      </c>
      <c r="B119" s="50" t="s">
        <v>76</v>
      </c>
      <c r="C119" s="50" t="s">
        <v>76</v>
      </c>
      <c r="D119" s="49" t="s">
        <v>139</v>
      </c>
      <c r="E119" s="1369">
        <v>657082</v>
      </c>
      <c r="F119" s="1369">
        <v>5024450</v>
      </c>
      <c r="G119" s="1369">
        <v>207082</v>
      </c>
      <c r="H119" s="1369">
        <v>683109</v>
      </c>
      <c r="I119" s="1369">
        <v>450000</v>
      </c>
      <c r="J119" s="1370">
        <v>4341341</v>
      </c>
    </row>
    <row r="120" spans="1:10">
      <c r="A120" s="1368" t="s">
        <v>79</v>
      </c>
      <c r="B120" s="50" t="s">
        <v>140</v>
      </c>
      <c r="C120" s="50" t="s">
        <v>76</v>
      </c>
      <c r="D120" s="49" t="s">
        <v>141</v>
      </c>
      <c r="E120" s="1369">
        <v>191582</v>
      </c>
      <c r="F120" s="1369">
        <v>407782</v>
      </c>
      <c r="G120" s="1369">
        <v>191582</v>
      </c>
      <c r="H120" s="1369">
        <v>407782</v>
      </c>
      <c r="I120" s="1369">
        <v>0</v>
      </c>
      <c r="J120" s="1370">
        <v>0</v>
      </c>
    </row>
    <row r="121" spans="1:10">
      <c r="A121" s="1368" t="s">
        <v>79</v>
      </c>
      <c r="B121" s="50" t="s">
        <v>140</v>
      </c>
      <c r="C121" s="50" t="s">
        <v>191</v>
      </c>
      <c r="D121" s="49" t="s">
        <v>192</v>
      </c>
      <c r="E121" s="1369">
        <v>191582</v>
      </c>
      <c r="F121" s="1369">
        <v>407782</v>
      </c>
      <c r="G121" s="1369">
        <v>191582</v>
      </c>
      <c r="H121" s="1369">
        <v>407782</v>
      </c>
      <c r="I121" s="1369">
        <v>0</v>
      </c>
      <c r="J121" s="1370">
        <v>0</v>
      </c>
    </row>
    <row r="122" spans="1:10">
      <c r="A122" s="1368" t="s">
        <v>79</v>
      </c>
      <c r="B122" s="50" t="s">
        <v>146</v>
      </c>
      <c r="C122" s="50" t="s">
        <v>76</v>
      </c>
      <c r="D122" s="49" t="s">
        <v>155</v>
      </c>
      <c r="E122" s="1369">
        <v>0</v>
      </c>
      <c r="F122" s="1369">
        <v>180000</v>
      </c>
      <c r="G122" s="1369">
        <v>0</v>
      </c>
      <c r="H122" s="1369">
        <v>180000</v>
      </c>
      <c r="I122" s="1369">
        <v>0</v>
      </c>
      <c r="J122" s="1370">
        <v>0</v>
      </c>
    </row>
    <row r="123" spans="1:10">
      <c r="A123" s="1368" t="s">
        <v>79</v>
      </c>
      <c r="B123" s="50" t="s">
        <v>146</v>
      </c>
      <c r="C123" s="50" t="s">
        <v>191</v>
      </c>
      <c r="D123" s="49" t="s">
        <v>192</v>
      </c>
      <c r="E123" s="1369">
        <v>0</v>
      </c>
      <c r="F123" s="1369">
        <v>180000</v>
      </c>
      <c r="G123" s="1369">
        <v>0</v>
      </c>
      <c r="H123" s="1369">
        <v>180000</v>
      </c>
      <c r="I123" s="1369">
        <v>0</v>
      </c>
      <c r="J123" s="1370">
        <v>0</v>
      </c>
    </row>
    <row r="124" spans="1:10">
      <c r="A124" s="1368" t="s">
        <v>79</v>
      </c>
      <c r="B124" s="50" t="s">
        <v>208</v>
      </c>
      <c r="C124" s="50" t="s">
        <v>76</v>
      </c>
      <c r="D124" s="49" t="s">
        <v>147</v>
      </c>
      <c r="E124" s="1369">
        <v>465500</v>
      </c>
      <c r="F124" s="1369">
        <v>4436668</v>
      </c>
      <c r="G124" s="1369">
        <v>15500</v>
      </c>
      <c r="H124" s="1369">
        <v>95327</v>
      </c>
      <c r="I124" s="1369">
        <v>450000</v>
      </c>
      <c r="J124" s="1370">
        <v>4341341</v>
      </c>
    </row>
    <row r="125" spans="1:10">
      <c r="A125" s="1368" t="s">
        <v>79</v>
      </c>
      <c r="B125" s="50" t="s">
        <v>208</v>
      </c>
      <c r="C125" s="50" t="s">
        <v>191</v>
      </c>
      <c r="D125" s="49" t="s">
        <v>192</v>
      </c>
      <c r="E125" s="1369">
        <v>465500</v>
      </c>
      <c r="F125" s="1369">
        <v>4436668</v>
      </c>
      <c r="G125" s="1369">
        <v>15500</v>
      </c>
      <c r="H125" s="1369">
        <v>95327</v>
      </c>
      <c r="I125" s="1369">
        <v>450000</v>
      </c>
      <c r="J125" s="1370">
        <v>4341341</v>
      </c>
    </row>
    <row r="126" spans="1:10">
      <c r="A126" s="1368" t="s">
        <v>83</v>
      </c>
      <c r="B126" s="50" t="s">
        <v>76</v>
      </c>
      <c r="C126" s="50" t="s">
        <v>76</v>
      </c>
      <c r="D126" s="49" t="s">
        <v>157</v>
      </c>
      <c r="E126" s="1369">
        <v>48988</v>
      </c>
      <c r="F126" s="1369">
        <v>132466</v>
      </c>
      <c r="G126" s="1369">
        <v>48988</v>
      </c>
      <c r="H126" s="1369">
        <v>132466</v>
      </c>
      <c r="I126" s="1369">
        <v>0</v>
      </c>
      <c r="J126" s="1370">
        <v>0</v>
      </c>
    </row>
    <row r="127" spans="1:10">
      <c r="A127" s="1368" t="s">
        <v>83</v>
      </c>
      <c r="B127" s="50" t="s">
        <v>162</v>
      </c>
      <c r="C127" s="50" t="s">
        <v>76</v>
      </c>
      <c r="D127" s="49" t="s">
        <v>163</v>
      </c>
      <c r="E127" s="1369">
        <v>48988</v>
      </c>
      <c r="F127" s="1369">
        <v>132466</v>
      </c>
      <c r="G127" s="1369">
        <v>48988</v>
      </c>
      <c r="H127" s="1369">
        <v>132466</v>
      </c>
      <c r="I127" s="1369">
        <v>0</v>
      </c>
      <c r="J127" s="1370">
        <v>0</v>
      </c>
    </row>
    <row r="128" spans="1:10">
      <c r="A128" s="1368" t="s">
        <v>83</v>
      </c>
      <c r="B128" s="50" t="s">
        <v>162</v>
      </c>
      <c r="C128" s="50" t="s">
        <v>191</v>
      </c>
      <c r="D128" s="49" t="s">
        <v>192</v>
      </c>
      <c r="E128" s="1369">
        <v>48988</v>
      </c>
      <c r="F128" s="1369">
        <v>132466</v>
      </c>
      <c r="G128" s="1369">
        <v>48988</v>
      </c>
      <c r="H128" s="1369">
        <v>132466</v>
      </c>
      <c r="I128" s="1369">
        <v>0</v>
      </c>
      <c r="J128" s="1370">
        <v>0</v>
      </c>
    </row>
    <row r="129" spans="1:10">
      <c r="A129" s="1368" t="s">
        <v>98</v>
      </c>
      <c r="B129" s="50" t="s">
        <v>76</v>
      </c>
      <c r="C129" s="50" t="s">
        <v>76</v>
      </c>
      <c r="D129" s="49" t="s">
        <v>165</v>
      </c>
      <c r="E129" s="1369">
        <v>6805012</v>
      </c>
      <c r="F129" s="1369">
        <v>51452739</v>
      </c>
      <c r="G129" s="1369">
        <v>-2847795</v>
      </c>
      <c r="H129" s="1369">
        <v>1864739</v>
      </c>
      <c r="I129" s="1369">
        <v>9652807</v>
      </c>
      <c r="J129" s="1370">
        <v>49588000</v>
      </c>
    </row>
    <row r="130" spans="1:10">
      <c r="A130" s="1368" t="s">
        <v>98</v>
      </c>
      <c r="B130" s="50" t="s">
        <v>211</v>
      </c>
      <c r="C130" s="50" t="s">
        <v>76</v>
      </c>
      <c r="D130" s="49" t="s">
        <v>170</v>
      </c>
      <c r="E130" s="1369">
        <v>6805012</v>
      </c>
      <c r="F130" s="1369">
        <v>51452739</v>
      </c>
      <c r="G130" s="1369">
        <v>-2847795</v>
      </c>
      <c r="H130" s="1369">
        <v>1864739</v>
      </c>
      <c r="I130" s="1369">
        <v>9652807</v>
      </c>
      <c r="J130" s="1370">
        <v>49588000</v>
      </c>
    </row>
    <row r="131" spans="1:10">
      <c r="A131" s="1368" t="s">
        <v>98</v>
      </c>
      <c r="B131" s="50" t="s">
        <v>211</v>
      </c>
      <c r="C131" s="50" t="s">
        <v>92</v>
      </c>
      <c r="D131" s="49" t="s">
        <v>193</v>
      </c>
      <c r="E131" s="1369">
        <v>6805012</v>
      </c>
      <c r="F131" s="1369">
        <v>51452739</v>
      </c>
      <c r="G131" s="1369">
        <v>-2847795</v>
      </c>
      <c r="H131" s="1369">
        <v>1864739</v>
      </c>
      <c r="I131" s="1369">
        <v>9652807</v>
      </c>
      <c r="J131" s="1370">
        <v>49588000</v>
      </c>
    </row>
    <row r="132" spans="1:10">
      <c r="A132" s="1368" t="s">
        <v>119</v>
      </c>
      <c r="B132" s="50" t="s">
        <v>76</v>
      </c>
      <c r="C132" s="50" t="s">
        <v>76</v>
      </c>
      <c r="D132" s="49" t="s">
        <v>181</v>
      </c>
      <c r="E132" s="1369">
        <v>0</v>
      </c>
      <c r="F132" s="1369">
        <v>132500</v>
      </c>
      <c r="G132" s="1369">
        <v>0</v>
      </c>
      <c r="H132" s="1369">
        <v>132500</v>
      </c>
      <c r="I132" s="1369">
        <v>0</v>
      </c>
      <c r="J132" s="1370">
        <v>0</v>
      </c>
    </row>
    <row r="133" spans="1:10">
      <c r="A133" s="1368" t="s">
        <v>119</v>
      </c>
      <c r="B133" s="50" t="s">
        <v>215</v>
      </c>
      <c r="C133" s="50" t="s">
        <v>76</v>
      </c>
      <c r="D133" s="49" t="s">
        <v>182</v>
      </c>
      <c r="E133" s="1369">
        <v>0</v>
      </c>
      <c r="F133" s="1369">
        <v>132500</v>
      </c>
      <c r="G133" s="1369">
        <v>0</v>
      </c>
      <c r="H133" s="1369">
        <v>132500</v>
      </c>
      <c r="I133" s="1369">
        <v>0</v>
      </c>
      <c r="J133" s="1370">
        <v>0</v>
      </c>
    </row>
    <row r="134" spans="1:10">
      <c r="A134" s="1368" t="s">
        <v>119</v>
      </c>
      <c r="B134" s="50" t="s">
        <v>215</v>
      </c>
      <c r="C134" s="50" t="s">
        <v>191</v>
      </c>
      <c r="D134" s="49" t="s">
        <v>192</v>
      </c>
      <c r="E134" s="1369">
        <v>0</v>
      </c>
      <c r="F134" s="1369">
        <v>132500</v>
      </c>
      <c r="G134" s="1369">
        <v>0</v>
      </c>
      <c r="H134" s="1369">
        <v>132500</v>
      </c>
      <c r="I134" s="1369">
        <v>0</v>
      </c>
      <c r="J134" s="1370">
        <v>0</v>
      </c>
    </row>
    <row r="135" spans="1:10">
      <c r="A135" s="1368" t="s">
        <v>122</v>
      </c>
      <c r="B135" s="50" t="s">
        <v>76</v>
      </c>
      <c r="C135" s="50" t="s">
        <v>76</v>
      </c>
      <c r="D135" s="49" t="s">
        <v>187</v>
      </c>
      <c r="E135" s="1369">
        <v>0</v>
      </c>
      <c r="F135" s="1369">
        <v>1516000</v>
      </c>
      <c r="G135" s="1369">
        <v>0</v>
      </c>
      <c r="H135" s="1369">
        <v>0</v>
      </c>
      <c r="I135" s="1369">
        <v>0</v>
      </c>
      <c r="J135" s="1370">
        <v>1516000</v>
      </c>
    </row>
    <row r="136" spans="1:10">
      <c r="A136" s="1368" t="s">
        <v>122</v>
      </c>
      <c r="B136" s="50" t="s">
        <v>188</v>
      </c>
      <c r="C136" s="50" t="s">
        <v>76</v>
      </c>
      <c r="D136" s="49" t="s">
        <v>189</v>
      </c>
      <c r="E136" s="1369">
        <v>0</v>
      </c>
      <c r="F136" s="1369">
        <v>1516000</v>
      </c>
      <c r="G136" s="1369">
        <v>0</v>
      </c>
      <c r="H136" s="1369">
        <v>0</v>
      </c>
      <c r="I136" s="1369">
        <v>0</v>
      </c>
      <c r="J136" s="1370">
        <v>1516000</v>
      </c>
    </row>
    <row r="137" spans="1:10">
      <c r="A137" s="1368" t="s">
        <v>122</v>
      </c>
      <c r="B137" s="50" t="s">
        <v>188</v>
      </c>
      <c r="C137" s="50" t="s">
        <v>98</v>
      </c>
      <c r="D137" s="49" t="s">
        <v>315</v>
      </c>
      <c r="E137" s="1369">
        <v>0</v>
      </c>
      <c r="F137" s="1369">
        <v>1516000</v>
      </c>
      <c r="G137" s="1369">
        <v>0</v>
      </c>
      <c r="H137" s="1369">
        <v>0</v>
      </c>
      <c r="I137" s="1369">
        <v>0</v>
      </c>
      <c r="J137" s="1370">
        <v>1516000</v>
      </c>
    </row>
    <row r="138" spans="1:10">
      <c r="A138" s="1368" t="s">
        <v>76</v>
      </c>
      <c r="B138" s="50" t="s">
        <v>76</v>
      </c>
      <c r="C138" s="50" t="s">
        <v>76</v>
      </c>
      <c r="D138" s="49" t="s">
        <v>218</v>
      </c>
      <c r="E138" s="1369">
        <v>1104837</v>
      </c>
      <c r="F138" s="1369">
        <v>2187324</v>
      </c>
      <c r="G138" s="1369">
        <v>1104837</v>
      </c>
      <c r="H138" s="1369">
        <v>2187324</v>
      </c>
      <c r="I138" s="1369">
        <v>0</v>
      </c>
      <c r="J138" s="1370">
        <v>0</v>
      </c>
    </row>
    <row r="139" spans="1:10">
      <c r="A139" s="1368" t="s">
        <v>76</v>
      </c>
      <c r="B139" s="50" t="s">
        <v>76</v>
      </c>
      <c r="C139" s="50" t="s">
        <v>76</v>
      </c>
      <c r="D139" s="49" t="s">
        <v>219</v>
      </c>
      <c r="E139" s="1369">
        <v>1104837</v>
      </c>
      <c r="F139" s="1369">
        <v>2044388</v>
      </c>
      <c r="G139" s="1369">
        <v>1104837</v>
      </c>
      <c r="H139" s="1369">
        <v>2044388</v>
      </c>
      <c r="I139" s="1369">
        <v>0</v>
      </c>
      <c r="J139" s="1370">
        <v>0</v>
      </c>
    </row>
    <row r="140" spans="1:10">
      <c r="A140" s="1368" t="s">
        <v>76</v>
      </c>
      <c r="B140" s="50" t="s">
        <v>76</v>
      </c>
      <c r="C140" s="50" t="s">
        <v>76</v>
      </c>
      <c r="D140" s="49" t="s">
        <v>220</v>
      </c>
      <c r="E140" s="1369">
        <v>0</v>
      </c>
      <c r="F140" s="1369">
        <v>142936</v>
      </c>
      <c r="G140" s="1369">
        <v>0</v>
      </c>
      <c r="H140" s="1369">
        <v>142936</v>
      </c>
      <c r="I140" s="1369">
        <v>0</v>
      </c>
      <c r="J140" s="1370">
        <v>0</v>
      </c>
    </row>
    <row r="141" spans="1:10">
      <c r="A141" s="1368" t="s">
        <v>76</v>
      </c>
      <c r="B141" s="50" t="s">
        <v>76</v>
      </c>
      <c r="C141" s="50" t="s">
        <v>76</v>
      </c>
      <c r="D141" s="49" t="s">
        <v>194</v>
      </c>
      <c r="E141" s="1369">
        <v>18239675</v>
      </c>
      <c r="F141" s="1369">
        <v>142247857</v>
      </c>
      <c r="G141" s="1369" t="s">
        <v>76</v>
      </c>
      <c r="H141" s="1369" t="s">
        <v>76</v>
      </c>
      <c r="I141" s="1369" t="s">
        <v>76</v>
      </c>
      <c r="J141" s="1370" t="s">
        <v>76</v>
      </c>
    </row>
    <row r="142" spans="1:10">
      <c r="A142" s="1368" t="s">
        <v>76</v>
      </c>
      <c r="B142" s="50" t="s">
        <v>76</v>
      </c>
      <c r="C142" s="50" t="s">
        <v>76</v>
      </c>
      <c r="D142" s="49" t="s">
        <v>76</v>
      </c>
      <c r="E142" s="1369" t="s">
        <v>76</v>
      </c>
      <c r="F142" s="1369" t="s">
        <v>76</v>
      </c>
      <c r="G142" s="1369" t="s">
        <v>76</v>
      </c>
      <c r="H142" s="1369" t="s">
        <v>76</v>
      </c>
      <c r="I142" s="1369" t="s">
        <v>76</v>
      </c>
      <c r="J142" s="1370" t="s">
        <v>76</v>
      </c>
    </row>
    <row r="143" spans="1:10">
      <c r="A143" s="1368" t="s">
        <v>76</v>
      </c>
      <c r="B143" s="50" t="s">
        <v>76</v>
      </c>
      <c r="C143" s="50" t="s">
        <v>76</v>
      </c>
      <c r="D143" s="49" t="s">
        <v>195</v>
      </c>
      <c r="E143" s="1369">
        <v>228491089</v>
      </c>
      <c r="F143" s="1369" t="s">
        <v>76</v>
      </c>
      <c r="G143" s="1369" t="s">
        <v>76</v>
      </c>
      <c r="H143" s="1369" t="s">
        <v>76</v>
      </c>
      <c r="I143" s="1369" t="s">
        <v>76</v>
      </c>
      <c r="J143" s="1370" t="s">
        <v>76</v>
      </c>
    </row>
    <row r="144" spans="1:10">
      <c r="A144" s="1368" t="s">
        <v>76</v>
      </c>
      <c r="B144" s="50" t="s">
        <v>76</v>
      </c>
      <c r="C144" s="50" t="s">
        <v>76</v>
      </c>
      <c r="D144" s="49" t="s">
        <v>196</v>
      </c>
      <c r="E144" s="1369">
        <v>226290428</v>
      </c>
      <c r="F144" s="1369" t="s">
        <v>76</v>
      </c>
      <c r="G144" s="1369" t="s">
        <v>76</v>
      </c>
      <c r="H144" s="1369" t="s">
        <v>76</v>
      </c>
      <c r="I144" s="1369" t="s">
        <v>76</v>
      </c>
      <c r="J144" s="1370" t="s">
        <v>76</v>
      </c>
    </row>
    <row r="145" spans="1:10">
      <c r="A145" s="1368" t="s">
        <v>76</v>
      </c>
      <c r="B145" s="50" t="s">
        <v>76</v>
      </c>
      <c r="C145" s="50" t="s">
        <v>76</v>
      </c>
      <c r="D145" s="49" t="s">
        <v>197</v>
      </c>
      <c r="E145" s="1369">
        <v>2500</v>
      </c>
      <c r="F145" s="1369" t="s">
        <v>76</v>
      </c>
      <c r="G145" s="1369" t="s">
        <v>76</v>
      </c>
      <c r="H145" s="1369" t="s">
        <v>76</v>
      </c>
      <c r="I145" s="1369" t="s">
        <v>76</v>
      </c>
      <c r="J145" s="1370" t="s">
        <v>76</v>
      </c>
    </row>
    <row r="146" spans="1:10" ht="25.2">
      <c r="A146" s="1368" t="s">
        <v>76</v>
      </c>
      <c r="B146" s="50" t="s">
        <v>76</v>
      </c>
      <c r="C146" s="50" t="s">
        <v>76</v>
      </c>
      <c r="D146" s="49" t="s">
        <v>198</v>
      </c>
      <c r="E146" s="1369">
        <v>226292928</v>
      </c>
      <c r="F146" s="1369" t="s">
        <v>76</v>
      </c>
      <c r="G146" s="1369" t="s">
        <v>76</v>
      </c>
      <c r="H146" s="1369" t="s">
        <v>76</v>
      </c>
      <c r="I146" s="1369" t="s">
        <v>76</v>
      </c>
      <c r="J146" s="1370" t="s">
        <v>76</v>
      </c>
    </row>
    <row r="147" spans="1:10">
      <c r="A147" s="1444" t="s">
        <v>2168</v>
      </c>
      <c r="B147" s="1444" t="s">
        <v>76</v>
      </c>
      <c r="C147" s="1444" t="s">
        <v>76</v>
      </c>
      <c r="D147" s="1444" t="s">
        <v>76</v>
      </c>
      <c r="E147" s="1444" t="s">
        <v>76</v>
      </c>
      <c r="F147" s="1444" t="s">
        <v>76</v>
      </c>
      <c r="G147" s="1444" t="s">
        <v>76</v>
      </c>
      <c r="H147" s="1444" t="s">
        <v>76</v>
      </c>
      <c r="I147" s="1444" t="s">
        <v>76</v>
      </c>
      <c r="J147" s="1444" t="s">
        <v>76</v>
      </c>
    </row>
    <row r="148" spans="1:10">
      <c r="A148" s="51"/>
      <c r="B148" s="52"/>
      <c r="C148" s="52"/>
      <c r="D148" s="1083"/>
      <c r="E148" s="1084"/>
      <c r="F148" s="1084"/>
      <c r="G148" s="1084"/>
      <c r="H148" s="1084"/>
      <c r="I148" s="1084"/>
      <c r="J148" s="1085"/>
    </row>
    <row r="149" spans="1:10" ht="93.6" customHeight="1">
      <c r="A149" s="1426" t="s">
        <v>2155</v>
      </c>
      <c r="B149" s="1426" t="s">
        <v>76</v>
      </c>
      <c r="C149" s="1426" t="s">
        <v>76</v>
      </c>
      <c r="D149" s="1426" t="s">
        <v>76</v>
      </c>
      <c r="E149" s="1426" t="s">
        <v>76</v>
      </c>
      <c r="F149" s="1426" t="s">
        <v>76</v>
      </c>
      <c r="G149" s="1426" t="s">
        <v>76</v>
      </c>
      <c r="H149" s="1426" t="s">
        <v>76</v>
      </c>
      <c r="I149" s="1426" t="s">
        <v>76</v>
      </c>
      <c r="J149" s="1426" t="s">
        <v>76</v>
      </c>
    </row>
  </sheetData>
  <sheetProtection selectLockedCells="1" selectUnlockedCells="1"/>
  <mergeCells count="24">
    <mergeCell ref="A60:C60"/>
    <mergeCell ref="I60:J60"/>
    <mergeCell ref="A1:C1"/>
    <mergeCell ref="I1:J1"/>
    <mergeCell ref="A2:C2"/>
    <mergeCell ref="I2:J2"/>
    <mergeCell ref="A3:J3"/>
    <mergeCell ref="A4:J4"/>
    <mergeCell ref="A5:J5"/>
    <mergeCell ref="A6:D6"/>
    <mergeCell ref="E6:F6"/>
    <mergeCell ref="G6:H6"/>
    <mergeCell ref="I6:J6"/>
    <mergeCell ref="A149:J149"/>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B0333333-ABCD-49D7-A202-0E05D11B93DB}"/>
    <hyperlink ref="K1" location="預告統計資料發布時間表!A1" display="回發布時間表" xr:uid="{4DB0ADD4-844C-4EF3-B108-6B5FAED8437D}"/>
    <hyperlink ref="AE60" location="預告統計資料發布時間表!A1" display="回發布時間表" xr:uid="{805EBE13-85A8-4BAD-965B-5C084F80D44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topLeftCell="A11"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1963</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90200</v>
      </c>
      <c r="D11" s="1480"/>
      <c r="E11" s="1480">
        <f>SUM(E12:F34)</f>
        <v>37400</v>
      </c>
      <c r="F11" s="1480"/>
      <c r="G11" s="1480">
        <f>SUM(G12:H34)</f>
        <v>45060</v>
      </c>
      <c r="H11" s="1480"/>
      <c r="I11" s="1480">
        <f>SUM(I12:J34)</f>
        <v>7740</v>
      </c>
      <c r="J11" s="1480"/>
      <c r="K11" s="20"/>
    </row>
    <row r="12" spans="1:11" s="25" customFormat="1" ht="23.1" customHeight="1">
      <c r="A12" s="1481" t="s">
        <v>36</v>
      </c>
      <c r="B12" s="1482"/>
      <c r="C12" s="1483">
        <f>SUM(E12:J12)</f>
        <v>12940</v>
      </c>
      <c r="D12" s="1484"/>
      <c r="E12" s="1485">
        <v>6730</v>
      </c>
      <c r="F12" s="1485"/>
      <c r="G12" s="1485">
        <v>6210</v>
      </c>
      <c r="H12" s="1485"/>
      <c r="I12" s="1485">
        <v>0</v>
      </c>
      <c r="J12" s="1485"/>
    </row>
    <row r="13" spans="1:11" s="25" customFormat="1" ht="23.1" customHeight="1">
      <c r="A13" s="1481" t="s">
        <v>37</v>
      </c>
      <c r="B13" s="1482"/>
      <c r="C13" s="1483">
        <f t="shared" ref="C13:C34" si="0">SUM(E13:J13)</f>
        <v>8070</v>
      </c>
      <c r="D13" s="1484"/>
      <c r="E13" s="1485">
        <v>3750</v>
      </c>
      <c r="F13" s="1485"/>
      <c r="G13" s="1485">
        <v>4320</v>
      </c>
      <c r="H13" s="1485"/>
      <c r="I13" s="1485">
        <v>0</v>
      </c>
      <c r="J13" s="1485"/>
    </row>
    <row r="14" spans="1:11" s="25" customFormat="1" ht="23.1" customHeight="1">
      <c r="A14" s="1481" t="s">
        <v>38</v>
      </c>
      <c r="B14" s="1482"/>
      <c r="C14" s="1483">
        <f t="shared" si="0"/>
        <v>390</v>
      </c>
      <c r="D14" s="1484"/>
      <c r="E14" s="1485">
        <v>390</v>
      </c>
      <c r="F14" s="1485"/>
      <c r="G14" s="1485">
        <v>0</v>
      </c>
      <c r="H14" s="1485"/>
      <c r="I14" s="1485">
        <v>0</v>
      </c>
      <c r="J14" s="1485"/>
    </row>
    <row r="15" spans="1:11" s="25" customFormat="1" ht="23.1" customHeight="1">
      <c r="A15" s="1481" t="s">
        <v>39</v>
      </c>
      <c r="B15" s="1482"/>
      <c r="C15" s="1483">
        <f t="shared" si="0"/>
        <v>3730</v>
      </c>
      <c r="D15" s="1484"/>
      <c r="E15" s="1485">
        <v>610</v>
      </c>
      <c r="F15" s="1485"/>
      <c r="G15" s="1485">
        <v>3120</v>
      </c>
      <c r="H15" s="1485"/>
      <c r="I15" s="1485">
        <v>0</v>
      </c>
      <c r="J15" s="1485"/>
    </row>
    <row r="16" spans="1:11" s="25" customFormat="1" ht="23.1" customHeight="1">
      <c r="A16" s="1481" t="s">
        <v>40</v>
      </c>
      <c r="B16" s="1482"/>
      <c r="C16" s="1483">
        <f t="shared" si="0"/>
        <v>18020</v>
      </c>
      <c r="D16" s="1484"/>
      <c r="E16" s="1485">
        <v>3730</v>
      </c>
      <c r="F16" s="1485"/>
      <c r="G16" s="1485">
        <v>14290</v>
      </c>
      <c r="H16" s="1485"/>
      <c r="I16" s="1485">
        <v>0</v>
      </c>
      <c r="J16" s="1485"/>
    </row>
    <row r="17" spans="1:11" ht="23.1" customHeight="1">
      <c r="A17" s="1481" t="s">
        <v>41</v>
      </c>
      <c r="B17" s="1482"/>
      <c r="C17" s="1483">
        <f t="shared" si="0"/>
        <v>5750</v>
      </c>
      <c r="D17" s="1484"/>
      <c r="E17" s="1485">
        <v>560</v>
      </c>
      <c r="F17" s="1485"/>
      <c r="G17" s="1485">
        <v>5190</v>
      </c>
      <c r="H17" s="1485"/>
      <c r="I17" s="1485">
        <v>0</v>
      </c>
      <c r="J17" s="1485"/>
      <c r="K17" s="25"/>
    </row>
    <row r="18" spans="1:11" ht="23.1" customHeight="1">
      <c r="A18" s="1481" t="s">
        <v>305</v>
      </c>
      <c r="B18" s="1482"/>
      <c r="C18" s="1483">
        <f t="shared" si="0"/>
        <v>11230</v>
      </c>
      <c r="D18" s="1484"/>
      <c r="E18" s="1485">
        <v>4110</v>
      </c>
      <c r="F18" s="1485"/>
      <c r="G18" s="1485">
        <v>4320</v>
      </c>
      <c r="H18" s="1485"/>
      <c r="I18" s="1485">
        <v>2800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16620</v>
      </c>
      <c r="D20" s="1484"/>
      <c r="E20" s="1485">
        <v>7220</v>
      </c>
      <c r="F20" s="1485"/>
      <c r="G20" s="1485">
        <v>4460</v>
      </c>
      <c r="H20" s="1485"/>
      <c r="I20" s="1485">
        <v>4940</v>
      </c>
      <c r="J20" s="1485"/>
    </row>
    <row r="21" spans="1:11" ht="23.1" customHeight="1">
      <c r="A21" s="60" t="s">
        <v>42</v>
      </c>
      <c r="B21" s="61"/>
      <c r="C21" s="1483">
        <f t="shared" si="0"/>
        <v>190</v>
      </c>
      <c r="D21" s="1484"/>
      <c r="E21" s="1485">
        <v>190</v>
      </c>
      <c r="F21" s="1485"/>
      <c r="G21" s="1485">
        <v>0</v>
      </c>
      <c r="H21" s="1485"/>
      <c r="I21" s="1485">
        <v>0</v>
      </c>
      <c r="J21" s="1485"/>
    </row>
    <row r="22" spans="1:11" ht="23.1" customHeight="1">
      <c r="A22" s="1486" t="s">
        <v>43</v>
      </c>
      <c r="B22" s="1487"/>
      <c r="C22" s="1483">
        <f t="shared" si="0"/>
        <v>10870</v>
      </c>
      <c r="D22" s="1484"/>
      <c r="E22" s="1485">
        <v>8950</v>
      </c>
      <c r="F22" s="1485"/>
      <c r="G22" s="1485">
        <v>1920</v>
      </c>
      <c r="H22" s="1485"/>
      <c r="I22" s="1485">
        <v>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1930</v>
      </c>
      <c r="D27" s="1484"/>
      <c r="E27" s="1485">
        <v>700</v>
      </c>
      <c r="F27" s="1485"/>
      <c r="G27" s="1485">
        <v>1230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460</v>
      </c>
      <c r="D31" s="1484"/>
      <c r="E31" s="1485">
        <v>460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1968</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112320</v>
      </c>
      <c r="D11" s="1480"/>
      <c r="E11" s="1480">
        <f>SUM(E12:F34)</f>
        <v>44400</v>
      </c>
      <c r="F11" s="1480"/>
      <c r="G11" s="1480">
        <f>SUM(G12:H34)</f>
        <v>62550</v>
      </c>
      <c r="H11" s="1480"/>
      <c r="I11" s="1480">
        <f>SUM(I12:J34)</f>
        <v>5370</v>
      </c>
      <c r="J11" s="1480"/>
      <c r="K11" s="20"/>
    </row>
    <row r="12" spans="1:11" s="25" customFormat="1" ht="23.1" customHeight="1">
      <c r="A12" s="1481" t="s">
        <v>36</v>
      </c>
      <c r="B12" s="1482"/>
      <c r="C12" s="1483">
        <f>SUM(E12:J12)</f>
        <v>18050</v>
      </c>
      <c r="D12" s="1484"/>
      <c r="E12" s="1485">
        <v>7840</v>
      </c>
      <c r="F12" s="1485"/>
      <c r="G12" s="1485">
        <v>10210</v>
      </c>
      <c r="H12" s="1485"/>
      <c r="I12" s="1485">
        <v>0</v>
      </c>
      <c r="J12" s="1485"/>
    </row>
    <row r="13" spans="1:11" s="25" customFormat="1" ht="23.1" customHeight="1">
      <c r="A13" s="1481" t="s">
        <v>37</v>
      </c>
      <c r="B13" s="1482"/>
      <c r="C13" s="1483">
        <f t="shared" ref="C13:C34" si="0">SUM(E13:J13)</f>
        <v>10160</v>
      </c>
      <c r="D13" s="1484"/>
      <c r="E13" s="1485">
        <v>5560</v>
      </c>
      <c r="F13" s="1485"/>
      <c r="G13" s="1485">
        <v>4600</v>
      </c>
      <c r="H13" s="1485"/>
      <c r="I13" s="1485">
        <v>0</v>
      </c>
      <c r="J13" s="1485"/>
    </row>
    <row r="14" spans="1:11" s="25" customFormat="1" ht="23.1" customHeight="1">
      <c r="A14" s="1481" t="s">
        <v>38</v>
      </c>
      <c r="B14" s="1482"/>
      <c r="C14" s="1483">
        <f t="shared" si="0"/>
        <v>380</v>
      </c>
      <c r="D14" s="1484"/>
      <c r="E14" s="1485">
        <v>380</v>
      </c>
      <c r="F14" s="1485"/>
      <c r="G14" s="1485">
        <v>0</v>
      </c>
      <c r="H14" s="1485"/>
      <c r="I14" s="1485">
        <v>0</v>
      </c>
      <c r="J14" s="1485"/>
    </row>
    <row r="15" spans="1:11" s="25" customFormat="1" ht="23.1" customHeight="1">
      <c r="A15" s="1481" t="s">
        <v>39</v>
      </c>
      <c r="B15" s="1482"/>
      <c r="C15" s="1483">
        <f t="shared" si="0"/>
        <v>6100</v>
      </c>
      <c r="D15" s="1484"/>
      <c r="E15" s="1485">
        <v>1980</v>
      </c>
      <c r="F15" s="1485"/>
      <c r="G15" s="1485">
        <v>4120</v>
      </c>
      <c r="H15" s="1485"/>
      <c r="I15" s="1485">
        <v>0</v>
      </c>
      <c r="J15" s="1485"/>
    </row>
    <row r="16" spans="1:11" s="25" customFormat="1" ht="23.1" customHeight="1">
      <c r="A16" s="1481" t="s">
        <v>40</v>
      </c>
      <c r="B16" s="1482"/>
      <c r="C16" s="1483">
        <f t="shared" si="0"/>
        <v>18900</v>
      </c>
      <c r="D16" s="1484"/>
      <c r="E16" s="1485">
        <v>2580</v>
      </c>
      <c r="F16" s="1485"/>
      <c r="G16" s="1485">
        <v>16320</v>
      </c>
      <c r="H16" s="1485"/>
      <c r="I16" s="1485">
        <v>0</v>
      </c>
      <c r="J16" s="1485"/>
    </row>
    <row r="17" spans="1:11" ht="23.1" customHeight="1">
      <c r="A17" s="1481" t="s">
        <v>41</v>
      </c>
      <c r="B17" s="1482"/>
      <c r="C17" s="1483">
        <f t="shared" si="0"/>
        <v>11830</v>
      </c>
      <c r="D17" s="1484"/>
      <c r="E17" s="1485">
        <v>3400</v>
      </c>
      <c r="F17" s="1485"/>
      <c r="G17" s="1485">
        <v>8430</v>
      </c>
      <c r="H17" s="1485"/>
      <c r="I17" s="1485">
        <v>0</v>
      </c>
      <c r="J17" s="1485"/>
      <c r="K17" s="25"/>
    </row>
    <row r="18" spans="1:11" ht="23.1" customHeight="1">
      <c r="A18" s="1481" t="s">
        <v>305</v>
      </c>
      <c r="B18" s="1482"/>
      <c r="C18" s="1483">
        <f t="shared" si="0"/>
        <v>12520</v>
      </c>
      <c r="D18" s="1484"/>
      <c r="E18" s="1485">
        <v>4560</v>
      </c>
      <c r="F18" s="1485"/>
      <c r="G18" s="1485">
        <v>5610</v>
      </c>
      <c r="H18" s="1485"/>
      <c r="I18" s="1485">
        <v>2350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17060</v>
      </c>
      <c r="D20" s="1484"/>
      <c r="E20" s="1485">
        <v>7520</v>
      </c>
      <c r="F20" s="1485"/>
      <c r="G20" s="1485">
        <v>6520</v>
      </c>
      <c r="H20" s="1485"/>
      <c r="I20" s="1485">
        <v>3020</v>
      </c>
      <c r="J20" s="1485"/>
    </row>
    <row r="21" spans="1:11" ht="23.1" customHeight="1">
      <c r="A21" s="60" t="s">
        <v>42</v>
      </c>
      <c r="B21" s="61"/>
      <c r="C21" s="1483">
        <f t="shared" si="0"/>
        <v>480</v>
      </c>
      <c r="D21" s="1484"/>
      <c r="E21" s="1485">
        <v>480</v>
      </c>
      <c r="F21" s="1485"/>
      <c r="G21" s="1485">
        <v>0</v>
      </c>
      <c r="H21" s="1485"/>
      <c r="I21" s="1485">
        <v>0</v>
      </c>
      <c r="J21" s="1485"/>
    </row>
    <row r="22" spans="1:11" ht="23.1" customHeight="1">
      <c r="A22" s="1486" t="s">
        <v>43</v>
      </c>
      <c r="B22" s="1487"/>
      <c r="C22" s="1483">
        <f t="shared" si="0"/>
        <v>11430</v>
      </c>
      <c r="D22" s="1484"/>
      <c r="E22" s="1485">
        <v>7950</v>
      </c>
      <c r="F22" s="1485"/>
      <c r="G22" s="1485">
        <v>3480</v>
      </c>
      <c r="H22" s="1485"/>
      <c r="I22" s="1485">
        <v>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4520</v>
      </c>
      <c r="D27" s="1484"/>
      <c r="E27" s="1485">
        <v>1260</v>
      </c>
      <c r="F27" s="1485"/>
      <c r="G27" s="1485">
        <v>3260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890</v>
      </c>
      <c r="D31" s="1484"/>
      <c r="E31" s="1485">
        <v>890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1978</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114800</v>
      </c>
      <c r="D11" s="1480"/>
      <c r="E11" s="1480">
        <f>SUM(E12:F34)</f>
        <v>51720</v>
      </c>
      <c r="F11" s="1480"/>
      <c r="G11" s="1480">
        <f>SUM(G12:H34)</f>
        <v>55440</v>
      </c>
      <c r="H11" s="1480"/>
      <c r="I11" s="1480">
        <f>SUM(I12:J34)</f>
        <v>7640</v>
      </c>
      <c r="J11" s="1480"/>
      <c r="K11" s="20"/>
    </row>
    <row r="12" spans="1:11" s="25" customFormat="1" ht="23.1" customHeight="1">
      <c r="A12" s="1481" t="s">
        <v>36</v>
      </c>
      <c r="B12" s="1482"/>
      <c r="C12" s="1483">
        <f>SUM(E12:J12)</f>
        <v>19620</v>
      </c>
      <c r="D12" s="1484"/>
      <c r="E12" s="1485">
        <v>9860</v>
      </c>
      <c r="F12" s="1485"/>
      <c r="G12" s="1485">
        <v>9760</v>
      </c>
      <c r="H12" s="1485"/>
      <c r="I12" s="1485">
        <v>0</v>
      </c>
      <c r="J12" s="1485"/>
    </row>
    <row r="13" spans="1:11" s="25" customFormat="1" ht="23.1" customHeight="1">
      <c r="A13" s="1481" t="s">
        <v>37</v>
      </c>
      <c r="B13" s="1482"/>
      <c r="C13" s="1483">
        <f t="shared" ref="C13:C34" si="0">SUM(E13:J13)</f>
        <v>9160</v>
      </c>
      <c r="D13" s="1484"/>
      <c r="E13" s="1485">
        <v>4260</v>
      </c>
      <c r="F13" s="1485"/>
      <c r="G13" s="1485">
        <v>4900</v>
      </c>
      <c r="H13" s="1485"/>
      <c r="I13" s="1485">
        <v>0</v>
      </c>
      <c r="J13" s="1485"/>
    </row>
    <row r="14" spans="1:11" s="25" customFormat="1" ht="23.1" customHeight="1">
      <c r="A14" s="1481" t="s">
        <v>38</v>
      </c>
      <c r="B14" s="1482"/>
      <c r="C14" s="1483">
        <f t="shared" si="0"/>
        <v>840</v>
      </c>
      <c r="D14" s="1484"/>
      <c r="E14" s="1485">
        <v>840</v>
      </c>
      <c r="F14" s="1485"/>
      <c r="G14" s="1485">
        <v>0</v>
      </c>
      <c r="H14" s="1485"/>
      <c r="I14" s="1485">
        <v>0</v>
      </c>
      <c r="J14" s="1485"/>
    </row>
    <row r="15" spans="1:11" s="25" customFormat="1" ht="23.1" customHeight="1">
      <c r="A15" s="1481" t="s">
        <v>39</v>
      </c>
      <c r="B15" s="1482"/>
      <c r="C15" s="1483">
        <f t="shared" si="0"/>
        <v>5270</v>
      </c>
      <c r="D15" s="1484"/>
      <c r="E15" s="1485">
        <v>2150</v>
      </c>
      <c r="F15" s="1485"/>
      <c r="G15" s="1485">
        <v>3120</v>
      </c>
      <c r="H15" s="1485"/>
      <c r="I15" s="1485">
        <v>0</v>
      </c>
      <c r="J15" s="1485"/>
    </row>
    <row r="16" spans="1:11" s="25" customFormat="1" ht="23.1" customHeight="1">
      <c r="A16" s="1481" t="s">
        <v>40</v>
      </c>
      <c r="B16" s="1482"/>
      <c r="C16" s="1483">
        <f t="shared" si="0"/>
        <v>17200</v>
      </c>
      <c r="D16" s="1484"/>
      <c r="E16" s="1485">
        <v>1880</v>
      </c>
      <c r="F16" s="1485"/>
      <c r="G16" s="1485">
        <v>15320</v>
      </c>
      <c r="H16" s="1485"/>
      <c r="I16" s="1485">
        <v>0</v>
      </c>
      <c r="J16" s="1485"/>
    </row>
    <row r="17" spans="1:11" ht="23.1" customHeight="1">
      <c r="A17" s="1481" t="s">
        <v>41</v>
      </c>
      <c r="B17" s="1482"/>
      <c r="C17" s="1483">
        <f t="shared" si="0"/>
        <v>13750</v>
      </c>
      <c r="D17" s="1484"/>
      <c r="E17" s="1485">
        <v>6320</v>
      </c>
      <c r="F17" s="1485"/>
      <c r="G17" s="1485">
        <v>7430</v>
      </c>
      <c r="H17" s="1485"/>
      <c r="I17" s="1485">
        <v>0</v>
      </c>
      <c r="J17" s="1485"/>
      <c r="K17" s="25"/>
    </row>
    <row r="18" spans="1:11" ht="23.1" customHeight="1">
      <c r="A18" s="1481" t="s">
        <v>305</v>
      </c>
      <c r="B18" s="1482"/>
      <c r="C18" s="1483">
        <f t="shared" si="0"/>
        <v>12080</v>
      </c>
      <c r="D18" s="1484"/>
      <c r="E18" s="1485">
        <v>4560</v>
      </c>
      <c r="F18" s="1485"/>
      <c r="G18" s="1485">
        <v>3610</v>
      </c>
      <c r="H18" s="1485"/>
      <c r="I18" s="1485">
        <v>3910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16470</v>
      </c>
      <c r="D20" s="1484"/>
      <c r="E20" s="1485">
        <v>8520</v>
      </c>
      <c r="F20" s="1485"/>
      <c r="G20" s="1485">
        <v>4220</v>
      </c>
      <c r="H20" s="1485"/>
      <c r="I20" s="1485">
        <v>3730</v>
      </c>
      <c r="J20" s="1485"/>
    </row>
    <row r="21" spans="1:11" ht="23.1" customHeight="1">
      <c r="A21" s="60" t="s">
        <v>42</v>
      </c>
      <c r="B21" s="61"/>
      <c r="C21" s="1483">
        <f t="shared" si="0"/>
        <v>0</v>
      </c>
      <c r="D21" s="1484"/>
      <c r="E21" s="1485">
        <v>0</v>
      </c>
      <c r="F21" s="1485"/>
      <c r="G21" s="1485">
        <v>0</v>
      </c>
      <c r="H21" s="1485"/>
      <c r="I21" s="1485">
        <v>0</v>
      </c>
      <c r="J21" s="1485"/>
    </row>
    <row r="22" spans="1:11" ht="23.1" customHeight="1">
      <c r="A22" s="1486" t="s">
        <v>43</v>
      </c>
      <c r="B22" s="1487"/>
      <c r="C22" s="1483">
        <f t="shared" si="0"/>
        <v>14850</v>
      </c>
      <c r="D22" s="1484"/>
      <c r="E22" s="1485">
        <v>10730</v>
      </c>
      <c r="F22" s="1485"/>
      <c r="G22" s="1485">
        <v>4120</v>
      </c>
      <c r="H22" s="1485"/>
      <c r="I22" s="1485">
        <v>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4220</v>
      </c>
      <c r="D27" s="1484"/>
      <c r="E27" s="1485">
        <v>1260</v>
      </c>
      <c r="F27" s="1485"/>
      <c r="G27" s="1485">
        <v>2960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1340</v>
      </c>
      <c r="D31" s="1484"/>
      <c r="E31" s="1485">
        <v>1340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2086</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118030</v>
      </c>
      <c r="D11" s="1480"/>
      <c r="E11" s="1480">
        <f>SUM(E12:F34)</f>
        <v>48560</v>
      </c>
      <c r="F11" s="1480"/>
      <c r="G11" s="1480">
        <f>SUM(G12:H34)</f>
        <v>62520</v>
      </c>
      <c r="H11" s="1480"/>
      <c r="I11" s="1480">
        <f>SUM(I12:J34)</f>
        <v>6950</v>
      </c>
      <c r="J11" s="1480"/>
      <c r="K11" s="20"/>
    </row>
    <row r="12" spans="1:11" s="25" customFormat="1" ht="23.1" customHeight="1">
      <c r="A12" s="1481" t="s">
        <v>36</v>
      </c>
      <c r="B12" s="1482"/>
      <c r="C12" s="1483">
        <f>SUM(E12:J12)</f>
        <v>14850</v>
      </c>
      <c r="D12" s="1484"/>
      <c r="E12" s="1485">
        <v>4890</v>
      </c>
      <c r="F12" s="1485"/>
      <c r="G12" s="1485">
        <v>9960</v>
      </c>
      <c r="H12" s="1485"/>
      <c r="I12" s="1485">
        <v>0</v>
      </c>
      <c r="J12" s="1485"/>
    </row>
    <row r="13" spans="1:11" s="25" customFormat="1" ht="23.1" customHeight="1">
      <c r="A13" s="1481" t="s">
        <v>37</v>
      </c>
      <c r="B13" s="1482"/>
      <c r="C13" s="1483">
        <f t="shared" ref="C13:C34" si="0">SUM(E13:J13)</f>
        <v>13120</v>
      </c>
      <c r="D13" s="1484"/>
      <c r="E13" s="1485">
        <v>5210</v>
      </c>
      <c r="F13" s="1485"/>
      <c r="G13" s="1485">
        <v>7910</v>
      </c>
      <c r="H13" s="1485"/>
      <c r="I13" s="1485">
        <v>0</v>
      </c>
      <c r="J13" s="1485"/>
    </row>
    <row r="14" spans="1:11" s="25" customFormat="1" ht="23.1" customHeight="1">
      <c r="A14" s="1481" t="s">
        <v>38</v>
      </c>
      <c r="B14" s="1482"/>
      <c r="C14" s="1483">
        <f t="shared" si="0"/>
        <v>680</v>
      </c>
      <c r="D14" s="1484"/>
      <c r="E14" s="1485">
        <v>680</v>
      </c>
      <c r="F14" s="1485"/>
      <c r="G14" s="1485">
        <v>0</v>
      </c>
      <c r="H14" s="1485"/>
      <c r="I14" s="1485">
        <v>0</v>
      </c>
      <c r="J14" s="1485"/>
    </row>
    <row r="15" spans="1:11" s="25" customFormat="1" ht="23.1" customHeight="1">
      <c r="A15" s="1481" t="s">
        <v>39</v>
      </c>
      <c r="B15" s="1482"/>
      <c r="C15" s="1483">
        <f t="shared" si="0"/>
        <v>7510</v>
      </c>
      <c r="D15" s="1484"/>
      <c r="E15" s="1485">
        <v>1530</v>
      </c>
      <c r="F15" s="1485"/>
      <c r="G15" s="1485">
        <v>5980</v>
      </c>
      <c r="H15" s="1485"/>
      <c r="I15" s="1485">
        <v>0</v>
      </c>
      <c r="J15" s="1485"/>
    </row>
    <row r="16" spans="1:11" s="25" customFormat="1" ht="23.1" customHeight="1">
      <c r="A16" s="1481" t="s">
        <v>40</v>
      </c>
      <c r="B16" s="1482"/>
      <c r="C16" s="1483">
        <f t="shared" si="0"/>
        <v>15500</v>
      </c>
      <c r="D16" s="1484"/>
      <c r="E16" s="1485">
        <v>3100</v>
      </c>
      <c r="F16" s="1485"/>
      <c r="G16" s="1485">
        <v>12400</v>
      </c>
      <c r="H16" s="1485"/>
      <c r="I16" s="1485">
        <v>0</v>
      </c>
      <c r="J16" s="1485"/>
    </row>
    <row r="17" spans="1:11" ht="23.1" customHeight="1">
      <c r="A17" s="1481" t="s">
        <v>41</v>
      </c>
      <c r="B17" s="1482"/>
      <c r="C17" s="1483">
        <f t="shared" si="0"/>
        <v>11960</v>
      </c>
      <c r="D17" s="1484"/>
      <c r="E17" s="1485">
        <v>5120</v>
      </c>
      <c r="F17" s="1485"/>
      <c r="G17" s="1485">
        <v>6840</v>
      </c>
      <c r="H17" s="1485"/>
      <c r="I17" s="1485">
        <v>0</v>
      </c>
      <c r="J17" s="1485"/>
      <c r="K17" s="25"/>
    </row>
    <row r="18" spans="1:11" ht="23.1" customHeight="1">
      <c r="A18" s="1481" t="s">
        <v>305</v>
      </c>
      <c r="B18" s="1482"/>
      <c r="C18" s="1483">
        <f t="shared" si="0"/>
        <v>15120</v>
      </c>
      <c r="D18" s="1484"/>
      <c r="E18" s="1485">
        <v>7820</v>
      </c>
      <c r="F18" s="1485"/>
      <c r="G18" s="1485">
        <v>5120</v>
      </c>
      <c r="H18" s="1485"/>
      <c r="I18" s="1485">
        <v>2180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19500</v>
      </c>
      <c r="D20" s="1484"/>
      <c r="E20" s="1485">
        <v>8520</v>
      </c>
      <c r="F20" s="1485"/>
      <c r="G20" s="1485">
        <v>6210</v>
      </c>
      <c r="H20" s="1485"/>
      <c r="I20" s="1485">
        <v>4770</v>
      </c>
      <c r="J20" s="1485"/>
    </row>
    <row r="21" spans="1:11" ht="23.1" customHeight="1">
      <c r="A21" s="60" t="s">
        <v>42</v>
      </c>
      <c r="B21" s="61"/>
      <c r="C21" s="1483">
        <f t="shared" si="0"/>
        <v>970</v>
      </c>
      <c r="D21" s="1484"/>
      <c r="E21" s="1485">
        <v>970</v>
      </c>
      <c r="F21" s="1485"/>
      <c r="G21" s="1485">
        <v>0</v>
      </c>
      <c r="H21" s="1485"/>
      <c r="I21" s="1485">
        <v>0</v>
      </c>
      <c r="J21" s="1485"/>
    </row>
    <row r="22" spans="1:11" ht="23.1" customHeight="1">
      <c r="A22" s="1486" t="s">
        <v>43</v>
      </c>
      <c r="B22" s="1487"/>
      <c r="C22" s="1483">
        <f t="shared" si="0"/>
        <v>13330</v>
      </c>
      <c r="D22" s="1484"/>
      <c r="E22" s="1485">
        <v>8350</v>
      </c>
      <c r="F22" s="1485"/>
      <c r="G22" s="1485">
        <v>4980</v>
      </c>
      <c r="H22" s="1485"/>
      <c r="I22" s="1485">
        <v>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4240</v>
      </c>
      <c r="D27" s="1484"/>
      <c r="E27" s="1485">
        <v>1120</v>
      </c>
      <c r="F27" s="1485"/>
      <c r="G27" s="1485">
        <v>3120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1250</v>
      </c>
      <c r="D31" s="1484"/>
      <c r="E31" s="1485">
        <v>1250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2095</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92990</v>
      </c>
      <c r="D11" s="1480"/>
      <c r="E11" s="1480">
        <f>SUM(E12:F34)</f>
        <v>38630</v>
      </c>
      <c r="F11" s="1480"/>
      <c r="G11" s="1480">
        <f>SUM(G12:H34)</f>
        <v>46940</v>
      </c>
      <c r="H11" s="1480"/>
      <c r="I11" s="1480">
        <f>SUM(I12:J34)</f>
        <v>7420</v>
      </c>
      <c r="J11" s="1480"/>
      <c r="K11" s="20"/>
    </row>
    <row r="12" spans="1:11" s="25" customFormat="1" ht="23.1" customHeight="1">
      <c r="A12" s="1481" t="s">
        <v>36</v>
      </c>
      <c r="B12" s="1482"/>
      <c r="C12" s="1483">
        <f>SUM(E12:J12)</f>
        <v>13480</v>
      </c>
      <c r="D12" s="1484"/>
      <c r="E12" s="1485">
        <v>7700</v>
      </c>
      <c r="F12" s="1485"/>
      <c r="G12" s="1485">
        <v>5780</v>
      </c>
      <c r="H12" s="1485"/>
      <c r="I12" s="1485">
        <v>0</v>
      </c>
      <c r="J12" s="1485"/>
    </row>
    <row r="13" spans="1:11" s="25" customFormat="1" ht="23.1" customHeight="1">
      <c r="A13" s="1481" t="s">
        <v>37</v>
      </c>
      <c r="B13" s="1482"/>
      <c r="C13" s="1483">
        <f t="shared" ref="C13:C34" si="0">SUM(E13:J13)</f>
        <v>11180</v>
      </c>
      <c r="D13" s="1484"/>
      <c r="E13" s="1485">
        <v>4970</v>
      </c>
      <c r="F13" s="1485"/>
      <c r="G13" s="1485">
        <v>6210</v>
      </c>
      <c r="H13" s="1485"/>
      <c r="I13" s="1485">
        <v>0</v>
      </c>
      <c r="J13" s="1485"/>
    </row>
    <row r="14" spans="1:11" s="25" customFormat="1" ht="23.1" customHeight="1">
      <c r="A14" s="1481" t="s">
        <v>38</v>
      </c>
      <c r="B14" s="1482"/>
      <c r="C14" s="1483">
        <f t="shared" si="0"/>
        <v>620</v>
      </c>
      <c r="D14" s="1484"/>
      <c r="E14" s="1485">
        <v>620</v>
      </c>
      <c r="F14" s="1485"/>
      <c r="G14" s="1485">
        <v>0</v>
      </c>
      <c r="H14" s="1485"/>
      <c r="I14" s="1485">
        <v>0</v>
      </c>
      <c r="J14" s="1485"/>
    </row>
    <row r="15" spans="1:11" s="25" customFormat="1" ht="23.1" customHeight="1">
      <c r="A15" s="1481" t="s">
        <v>39</v>
      </c>
      <c r="B15" s="1482"/>
      <c r="C15" s="1483">
        <f t="shared" si="0"/>
        <v>5500</v>
      </c>
      <c r="D15" s="1484"/>
      <c r="E15" s="1485">
        <v>1610</v>
      </c>
      <c r="F15" s="1485"/>
      <c r="G15" s="1485">
        <v>3890</v>
      </c>
      <c r="H15" s="1485"/>
      <c r="I15" s="1485">
        <v>0</v>
      </c>
      <c r="J15" s="1485"/>
    </row>
    <row r="16" spans="1:11" s="25" customFormat="1" ht="23.1" customHeight="1">
      <c r="A16" s="1481" t="s">
        <v>40</v>
      </c>
      <c r="B16" s="1482"/>
      <c r="C16" s="1483">
        <f t="shared" si="0"/>
        <v>13440</v>
      </c>
      <c r="D16" s="1484"/>
      <c r="E16" s="1485">
        <v>3230</v>
      </c>
      <c r="F16" s="1485"/>
      <c r="G16" s="1485">
        <v>10210</v>
      </c>
      <c r="H16" s="1485"/>
      <c r="I16" s="1485">
        <v>0</v>
      </c>
      <c r="J16" s="1485"/>
    </row>
    <row r="17" spans="1:11" ht="23.1" customHeight="1">
      <c r="A17" s="1481" t="s">
        <v>41</v>
      </c>
      <c r="B17" s="1482"/>
      <c r="C17" s="1483">
        <f t="shared" si="0"/>
        <v>6580</v>
      </c>
      <c r="D17" s="1484"/>
      <c r="E17" s="1485">
        <v>2160</v>
      </c>
      <c r="F17" s="1485"/>
      <c r="G17" s="1485">
        <v>4420</v>
      </c>
      <c r="H17" s="1485"/>
      <c r="I17" s="1485">
        <v>0</v>
      </c>
      <c r="J17" s="1485"/>
      <c r="K17" s="25"/>
    </row>
    <row r="18" spans="1:11" ht="23.1" customHeight="1">
      <c r="A18" s="1481" t="s">
        <v>305</v>
      </c>
      <c r="B18" s="1482"/>
      <c r="C18" s="1483">
        <f t="shared" si="0"/>
        <v>10920</v>
      </c>
      <c r="D18" s="1484"/>
      <c r="E18" s="1485">
        <v>2750</v>
      </c>
      <c r="F18" s="1485"/>
      <c r="G18" s="1485">
        <v>4980</v>
      </c>
      <c r="H18" s="1485"/>
      <c r="I18" s="1485">
        <v>3190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12540</v>
      </c>
      <c r="D20" s="1484"/>
      <c r="E20" s="1485">
        <v>3190</v>
      </c>
      <c r="F20" s="1485"/>
      <c r="G20" s="1485">
        <v>5120</v>
      </c>
      <c r="H20" s="1485"/>
      <c r="I20" s="1485">
        <v>4230</v>
      </c>
      <c r="J20" s="1485"/>
    </row>
    <row r="21" spans="1:11" ht="23.1" customHeight="1">
      <c r="A21" s="60" t="s">
        <v>42</v>
      </c>
      <c r="B21" s="61"/>
      <c r="C21" s="1483">
        <f t="shared" si="0"/>
        <v>250</v>
      </c>
      <c r="D21" s="1484"/>
      <c r="E21" s="1485">
        <v>250</v>
      </c>
      <c r="F21" s="1485"/>
      <c r="G21" s="1485">
        <v>0</v>
      </c>
      <c r="H21" s="1485"/>
      <c r="I21" s="1485">
        <v>0</v>
      </c>
      <c r="J21" s="1485"/>
    </row>
    <row r="22" spans="1:11" ht="23.1" customHeight="1">
      <c r="A22" s="1486" t="s">
        <v>43</v>
      </c>
      <c r="B22" s="1487"/>
      <c r="C22" s="1483">
        <f t="shared" si="0"/>
        <v>15360</v>
      </c>
      <c r="D22" s="1484"/>
      <c r="E22" s="1485">
        <v>10540</v>
      </c>
      <c r="F22" s="1485"/>
      <c r="G22" s="1485">
        <v>4820</v>
      </c>
      <c r="H22" s="1485"/>
      <c r="I22" s="1485">
        <v>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2500</v>
      </c>
      <c r="D27" s="1484"/>
      <c r="E27" s="1485">
        <v>990</v>
      </c>
      <c r="F27" s="1485"/>
      <c r="G27" s="1485">
        <v>1510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620</v>
      </c>
      <c r="D31" s="1484"/>
      <c r="E31" s="1485">
        <v>620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2134</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119960</v>
      </c>
      <c r="D11" s="1480"/>
      <c r="E11" s="1480">
        <f>SUM(E12:F34)</f>
        <v>33785</v>
      </c>
      <c r="F11" s="1480"/>
      <c r="G11" s="1480">
        <f>SUM(G12:H34)</f>
        <v>78110</v>
      </c>
      <c r="H11" s="1480"/>
      <c r="I11" s="1480">
        <f>SUM(I12:J34)</f>
        <v>8065</v>
      </c>
      <c r="J11" s="1480"/>
      <c r="K11" s="20"/>
    </row>
    <row r="12" spans="1:11" s="25" customFormat="1" ht="23.1" customHeight="1">
      <c r="A12" s="1481" t="s">
        <v>36</v>
      </c>
      <c r="B12" s="1482"/>
      <c r="C12" s="1483">
        <f>SUM(E12:J12)</f>
        <v>29550</v>
      </c>
      <c r="D12" s="1484"/>
      <c r="E12" s="1485">
        <v>8220</v>
      </c>
      <c r="F12" s="1485"/>
      <c r="G12" s="1485">
        <v>17370</v>
      </c>
      <c r="H12" s="1485"/>
      <c r="I12" s="1485">
        <f>240+300+3420</f>
        <v>3960</v>
      </c>
      <c r="J12" s="1485"/>
    </row>
    <row r="13" spans="1:11" s="25" customFormat="1" ht="23.1" customHeight="1">
      <c r="A13" s="1481" t="s">
        <v>37</v>
      </c>
      <c r="B13" s="1482"/>
      <c r="C13" s="1483">
        <f t="shared" ref="C13:C34" si="0">SUM(E13:J13)</f>
        <v>9600</v>
      </c>
      <c r="D13" s="1484"/>
      <c r="E13" s="1485">
        <v>2630</v>
      </c>
      <c r="F13" s="1485"/>
      <c r="G13" s="1485">
        <v>6700</v>
      </c>
      <c r="H13" s="1485"/>
      <c r="I13" s="1485">
        <v>270</v>
      </c>
      <c r="J13" s="1485"/>
    </row>
    <row r="14" spans="1:11" s="25" customFormat="1" ht="23.1" customHeight="1">
      <c r="A14" s="1481" t="s">
        <v>38</v>
      </c>
      <c r="B14" s="1482"/>
      <c r="C14" s="1483">
        <f t="shared" si="0"/>
        <v>420</v>
      </c>
      <c r="D14" s="1484"/>
      <c r="E14" s="1485">
        <v>420</v>
      </c>
      <c r="F14" s="1485"/>
      <c r="G14" s="1485">
        <v>0</v>
      </c>
      <c r="H14" s="1485"/>
      <c r="I14" s="1485">
        <v>0</v>
      </c>
      <c r="J14" s="1485"/>
    </row>
    <row r="15" spans="1:11" s="25" customFormat="1" ht="23.1" customHeight="1">
      <c r="A15" s="1481" t="s">
        <v>39</v>
      </c>
      <c r="B15" s="1482"/>
      <c r="C15" s="1483">
        <f t="shared" si="0"/>
        <v>4950</v>
      </c>
      <c r="D15" s="1484"/>
      <c r="E15" s="1485">
        <v>230</v>
      </c>
      <c r="F15" s="1485"/>
      <c r="G15" s="1485">
        <v>4700</v>
      </c>
      <c r="H15" s="1485"/>
      <c r="I15" s="1485">
        <v>20</v>
      </c>
      <c r="J15" s="1485"/>
    </row>
    <row r="16" spans="1:11" s="25" customFormat="1" ht="23.1" customHeight="1">
      <c r="A16" s="1481" t="s">
        <v>40</v>
      </c>
      <c r="B16" s="1482"/>
      <c r="C16" s="1483">
        <f t="shared" si="0"/>
        <v>18395</v>
      </c>
      <c r="D16" s="1484"/>
      <c r="E16" s="1485">
        <v>2430</v>
      </c>
      <c r="F16" s="1485"/>
      <c r="G16" s="1485">
        <v>15430</v>
      </c>
      <c r="H16" s="1485"/>
      <c r="I16" s="1485">
        <f>60+475</f>
        <v>535</v>
      </c>
      <c r="J16" s="1485"/>
    </row>
    <row r="17" spans="1:11" ht="23.1" customHeight="1">
      <c r="A17" s="1481" t="s">
        <v>41</v>
      </c>
      <c r="B17" s="1482"/>
      <c r="C17" s="1483">
        <f t="shared" si="0"/>
        <v>10530</v>
      </c>
      <c r="D17" s="1484"/>
      <c r="E17" s="1485">
        <v>480</v>
      </c>
      <c r="F17" s="1485"/>
      <c r="G17" s="1485">
        <v>9690</v>
      </c>
      <c r="H17" s="1485"/>
      <c r="I17" s="1485">
        <f>70+290</f>
        <v>360</v>
      </c>
      <c r="J17" s="1485"/>
      <c r="K17" s="25"/>
    </row>
    <row r="18" spans="1:11" ht="23.1" customHeight="1">
      <c r="A18" s="1481" t="s">
        <v>305</v>
      </c>
      <c r="B18" s="1482"/>
      <c r="C18" s="1483">
        <f t="shared" si="0"/>
        <v>23070</v>
      </c>
      <c r="D18" s="1484"/>
      <c r="E18" s="1485">
        <v>5010</v>
      </c>
      <c r="F18" s="1485"/>
      <c r="G18" s="1485">
        <v>17470</v>
      </c>
      <c r="H18" s="1485"/>
      <c r="I18" s="1485">
        <f>180+410</f>
        <v>590</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5360</v>
      </c>
      <c r="D20" s="1484"/>
      <c r="E20" s="1485">
        <v>4120</v>
      </c>
      <c r="F20" s="1485"/>
      <c r="G20" s="1485">
        <v>0</v>
      </c>
      <c r="H20" s="1485"/>
      <c r="I20" s="1485">
        <f>110+310+820</f>
        <v>1240</v>
      </c>
      <c r="J20" s="1485"/>
    </row>
    <row r="21" spans="1:11" ht="23.1" customHeight="1">
      <c r="A21" s="60" t="s">
        <v>42</v>
      </c>
      <c r="B21" s="61"/>
      <c r="C21" s="1483">
        <f t="shared" si="0"/>
        <v>0</v>
      </c>
      <c r="D21" s="1484"/>
      <c r="E21" s="1485">
        <v>0</v>
      </c>
      <c r="F21" s="1485"/>
      <c r="G21" s="1485">
        <v>0</v>
      </c>
      <c r="H21" s="1485"/>
      <c r="I21" s="1485">
        <v>0</v>
      </c>
      <c r="J21" s="1485"/>
    </row>
    <row r="22" spans="1:11" ht="23.1" customHeight="1">
      <c r="A22" s="1486" t="s">
        <v>43</v>
      </c>
      <c r="B22" s="1487"/>
      <c r="C22" s="1483">
        <f t="shared" si="0"/>
        <v>8350</v>
      </c>
      <c r="D22" s="1484"/>
      <c r="E22" s="1485">
        <v>8200</v>
      </c>
      <c r="F22" s="1485"/>
      <c r="G22" s="1485">
        <v>0</v>
      </c>
      <c r="H22" s="1485"/>
      <c r="I22" s="1485">
        <v>150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655</v>
      </c>
      <c r="D24" s="1484"/>
      <c r="E24" s="1485">
        <v>655</v>
      </c>
      <c r="F24" s="1485"/>
      <c r="G24" s="1485">
        <v>0</v>
      </c>
      <c r="H24" s="1485"/>
      <c r="I24" s="1485">
        <v>0</v>
      </c>
      <c r="J24" s="1485"/>
    </row>
    <row r="25" spans="1:11" ht="23.1" customHeight="1">
      <c r="A25" s="66" t="s">
        <v>46</v>
      </c>
      <c r="B25" s="62"/>
      <c r="C25" s="1483">
        <f t="shared" si="0"/>
        <v>1024</v>
      </c>
      <c r="D25" s="1484"/>
      <c r="E25" s="1485">
        <v>204</v>
      </c>
      <c r="F25" s="1485"/>
      <c r="G25" s="1485">
        <v>0</v>
      </c>
      <c r="H25" s="1485"/>
      <c r="I25" s="1485">
        <v>820</v>
      </c>
      <c r="J25" s="1485"/>
    </row>
    <row r="26" spans="1:11" ht="23.1" customHeight="1">
      <c r="A26" s="66" t="s">
        <v>308</v>
      </c>
      <c r="B26" s="62"/>
      <c r="C26" s="1483">
        <f t="shared" si="0"/>
        <v>450</v>
      </c>
      <c r="D26" s="1484"/>
      <c r="E26" s="1485">
        <v>450</v>
      </c>
      <c r="F26" s="1485"/>
      <c r="G26" s="1485">
        <v>0</v>
      </c>
      <c r="H26" s="1485"/>
      <c r="I26" s="1485">
        <v>0</v>
      </c>
      <c r="J26" s="1485"/>
    </row>
    <row r="27" spans="1:11" ht="23.1" customHeight="1">
      <c r="A27" s="66" t="s">
        <v>309</v>
      </c>
      <c r="B27" s="62"/>
      <c r="C27" s="1483">
        <f t="shared" si="0"/>
        <v>7130</v>
      </c>
      <c r="D27" s="1484"/>
      <c r="E27" s="1485">
        <v>260</v>
      </c>
      <c r="F27" s="1485"/>
      <c r="G27" s="1485">
        <v>6750</v>
      </c>
      <c r="H27" s="1485"/>
      <c r="I27" s="1485">
        <v>120</v>
      </c>
      <c r="J27" s="1485"/>
    </row>
    <row r="28" spans="1:11" ht="23.1" customHeight="1">
      <c r="A28" s="66" t="s">
        <v>310</v>
      </c>
      <c r="B28" s="62"/>
      <c r="C28" s="1483">
        <f t="shared" si="0"/>
        <v>12</v>
      </c>
      <c r="D28" s="1484"/>
      <c r="E28" s="1485">
        <v>12</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14</v>
      </c>
      <c r="D30" s="1484"/>
      <c r="E30" s="1485">
        <v>14</v>
      </c>
      <c r="F30" s="1485"/>
      <c r="G30" s="1485">
        <v>0</v>
      </c>
      <c r="H30" s="1485"/>
      <c r="I30" s="1485">
        <v>0</v>
      </c>
      <c r="J30" s="1485"/>
    </row>
    <row r="31" spans="1:11" ht="37.5" customHeight="1">
      <c r="A31" s="1486" t="s">
        <v>222</v>
      </c>
      <c r="B31" s="1488"/>
      <c r="C31" s="1483">
        <f t="shared" si="0"/>
        <v>450</v>
      </c>
      <c r="D31" s="1484"/>
      <c r="E31" s="1485">
        <v>450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E14" sqref="E14:F14"/>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2141</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110369</v>
      </c>
      <c r="D11" s="1480"/>
      <c r="E11" s="1480">
        <f>SUM(E12:F34)</f>
        <v>37190</v>
      </c>
      <c r="F11" s="1480"/>
      <c r="G11" s="1480">
        <f>SUM(G12:H34)</f>
        <v>61990</v>
      </c>
      <c r="H11" s="1480"/>
      <c r="I11" s="1480">
        <f>SUM(I12:J34)</f>
        <v>11189</v>
      </c>
      <c r="J11" s="1480"/>
      <c r="K11" s="20"/>
    </row>
    <row r="12" spans="1:11" s="25" customFormat="1" ht="23.1" customHeight="1">
      <c r="A12" s="1481" t="s">
        <v>36</v>
      </c>
      <c r="B12" s="1482"/>
      <c r="C12" s="1483">
        <f>SUM(E12:J12)</f>
        <v>25855</v>
      </c>
      <c r="D12" s="1484"/>
      <c r="E12" s="1485">
        <v>9960</v>
      </c>
      <c r="F12" s="1485"/>
      <c r="G12" s="1485">
        <v>13410</v>
      </c>
      <c r="H12" s="1485"/>
      <c r="I12" s="1485">
        <v>2485</v>
      </c>
      <c r="J12" s="1485"/>
    </row>
    <row r="13" spans="1:11" s="25" customFormat="1" ht="23.1" customHeight="1">
      <c r="A13" s="1481" t="s">
        <v>37</v>
      </c>
      <c r="B13" s="1482"/>
      <c r="C13" s="1483">
        <f t="shared" ref="C13:C34" si="0">SUM(E13:J13)</f>
        <v>5165</v>
      </c>
      <c r="D13" s="1484"/>
      <c r="E13" s="1485">
        <v>4800</v>
      </c>
      <c r="F13" s="1485"/>
      <c r="G13" s="1485">
        <v>0</v>
      </c>
      <c r="H13" s="1485"/>
      <c r="I13" s="1485">
        <v>365</v>
      </c>
      <c r="J13" s="1485"/>
    </row>
    <row r="14" spans="1:11" s="25" customFormat="1" ht="23.1" customHeight="1">
      <c r="A14" s="1481" t="s">
        <v>38</v>
      </c>
      <c r="B14" s="1482"/>
      <c r="C14" s="1483">
        <f t="shared" si="0"/>
        <v>520</v>
      </c>
      <c r="D14" s="1484"/>
      <c r="E14" s="1485">
        <v>520</v>
      </c>
      <c r="F14" s="1485"/>
      <c r="G14" s="1485">
        <v>0</v>
      </c>
      <c r="H14" s="1485"/>
      <c r="I14" s="1485">
        <v>0</v>
      </c>
      <c r="J14" s="1485"/>
    </row>
    <row r="15" spans="1:11" s="25" customFormat="1" ht="23.1" customHeight="1">
      <c r="A15" s="1481" t="s">
        <v>39</v>
      </c>
      <c r="B15" s="1482"/>
      <c r="C15" s="1483">
        <f t="shared" si="0"/>
        <v>5620</v>
      </c>
      <c r="D15" s="1484"/>
      <c r="E15" s="1485">
        <v>380</v>
      </c>
      <c r="F15" s="1485"/>
      <c r="G15" s="1485">
        <v>5240</v>
      </c>
      <c r="H15" s="1485"/>
      <c r="I15" s="1485">
        <v>0</v>
      </c>
      <c r="J15" s="1485"/>
    </row>
    <row r="16" spans="1:11" s="25" customFormat="1" ht="23.1" customHeight="1">
      <c r="A16" s="1481" t="s">
        <v>40</v>
      </c>
      <c r="B16" s="1482"/>
      <c r="C16" s="1483">
        <f t="shared" si="0"/>
        <v>23793</v>
      </c>
      <c r="D16" s="1484"/>
      <c r="E16" s="1485">
        <v>2010</v>
      </c>
      <c r="F16" s="1485"/>
      <c r="G16" s="1485">
        <v>21480</v>
      </c>
      <c r="H16" s="1485"/>
      <c r="I16" s="1485">
        <v>303</v>
      </c>
      <c r="J16" s="1485"/>
    </row>
    <row r="17" spans="1:11" ht="23.1" customHeight="1">
      <c r="A17" s="1481" t="s">
        <v>41</v>
      </c>
      <c r="B17" s="1482"/>
      <c r="C17" s="1483">
        <f t="shared" si="0"/>
        <v>6850</v>
      </c>
      <c r="D17" s="1484"/>
      <c r="E17" s="1485">
        <v>480</v>
      </c>
      <c r="F17" s="1485"/>
      <c r="G17" s="1485">
        <v>6220</v>
      </c>
      <c r="H17" s="1485"/>
      <c r="I17" s="1485">
        <v>150</v>
      </c>
      <c r="J17" s="1485"/>
      <c r="K17" s="25"/>
    </row>
    <row r="18" spans="1:11" ht="23.1" customHeight="1">
      <c r="A18" s="1481" t="s">
        <v>305</v>
      </c>
      <c r="B18" s="1482"/>
      <c r="C18" s="1483">
        <f t="shared" si="0"/>
        <v>22075</v>
      </c>
      <c r="D18" s="1484"/>
      <c r="E18" s="1485">
        <v>7820</v>
      </c>
      <c r="F18" s="1485"/>
      <c r="G18" s="1485">
        <v>9770</v>
      </c>
      <c r="H18" s="1485"/>
      <c r="I18" s="1485">
        <v>4485</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8175</v>
      </c>
      <c r="D20" s="1484"/>
      <c r="E20" s="1485">
        <v>5260</v>
      </c>
      <c r="F20" s="1485"/>
      <c r="G20" s="1485">
        <v>0</v>
      </c>
      <c r="H20" s="1485"/>
      <c r="I20" s="1485">
        <v>2915</v>
      </c>
      <c r="J20" s="1485"/>
    </row>
    <row r="21" spans="1:11" ht="23.1" customHeight="1">
      <c r="A21" s="60" t="s">
        <v>42</v>
      </c>
      <c r="B21" s="61"/>
      <c r="C21" s="1483">
        <f t="shared" si="0"/>
        <v>380</v>
      </c>
      <c r="D21" s="1484"/>
      <c r="E21" s="1485">
        <v>380</v>
      </c>
      <c r="F21" s="1485"/>
      <c r="G21" s="1485">
        <v>0</v>
      </c>
      <c r="H21" s="1485"/>
      <c r="I21" s="1485">
        <v>0</v>
      </c>
      <c r="J21" s="1485"/>
    </row>
    <row r="22" spans="1:11" ht="23.1" customHeight="1">
      <c r="A22" s="1486" t="s">
        <v>43</v>
      </c>
      <c r="B22" s="1487"/>
      <c r="C22" s="1483">
        <f t="shared" si="0"/>
        <v>4386</v>
      </c>
      <c r="D22" s="1484"/>
      <c r="E22" s="1485">
        <v>4230</v>
      </c>
      <c r="F22" s="1485"/>
      <c r="G22" s="1485">
        <v>0</v>
      </c>
      <c r="H22" s="1485"/>
      <c r="I22" s="1485">
        <v>156</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219</v>
      </c>
      <c r="D25" s="1484"/>
      <c r="E25" s="1485">
        <v>0</v>
      </c>
      <c r="F25" s="1485"/>
      <c r="G25" s="1485">
        <v>0</v>
      </c>
      <c r="H25" s="1485"/>
      <c r="I25" s="1485">
        <v>219</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6470</v>
      </c>
      <c r="D27" s="1484"/>
      <c r="E27" s="1485">
        <v>490</v>
      </c>
      <c r="F27" s="1485"/>
      <c r="G27" s="1485">
        <v>5870</v>
      </c>
      <c r="H27" s="1485"/>
      <c r="I27" s="1485">
        <v>110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1</v>
      </c>
      <c r="D29" s="1484"/>
      <c r="E29" s="1485">
        <v>0</v>
      </c>
      <c r="F29" s="1485"/>
      <c r="G29" s="1485">
        <v>0</v>
      </c>
      <c r="H29" s="1485"/>
      <c r="I29" s="1485">
        <v>1</v>
      </c>
      <c r="J29" s="1485"/>
    </row>
    <row r="30" spans="1:11" ht="36" customHeight="1">
      <c r="A30" s="66" t="s">
        <v>311</v>
      </c>
      <c r="B30" s="62"/>
      <c r="C30" s="1483">
        <f t="shared" si="0"/>
        <v>10</v>
      </c>
      <c r="D30" s="1484"/>
      <c r="E30" s="1485">
        <v>10</v>
      </c>
      <c r="F30" s="1485"/>
      <c r="G30" s="1485">
        <v>0</v>
      </c>
      <c r="H30" s="1485"/>
      <c r="I30" s="1485">
        <v>0</v>
      </c>
      <c r="J30" s="1485"/>
    </row>
    <row r="31" spans="1:11" ht="37.5" customHeight="1">
      <c r="A31" s="1486" t="s">
        <v>222</v>
      </c>
      <c r="B31" s="1488"/>
      <c r="C31" s="1483">
        <f t="shared" si="0"/>
        <v>850</v>
      </c>
      <c r="D31" s="1484"/>
      <c r="E31" s="1485">
        <v>850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5117-B9BD-471B-BDA0-7D5F28619E62}">
  <dimension ref="A1:K41"/>
  <sheetViews>
    <sheetView zoomScale="90" zoomScaleNormal="90" workbookViewId="0">
      <selection activeCell="E12" sqref="E12:F12"/>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2147</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110753</v>
      </c>
      <c r="D11" s="1480"/>
      <c r="E11" s="1480">
        <f>SUM(E12:F34)</f>
        <v>37570</v>
      </c>
      <c r="F11" s="1480"/>
      <c r="G11" s="1480">
        <f>SUM(G12:H34)</f>
        <v>61520</v>
      </c>
      <c r="H11" s="1480"/>
      <c r="I11" s="1480">
        <f>SUM(I12:J34)</f>
        <v>11663</v>
      </c>
      <c r="J11" s="1480"/>
      <c r="K11" s="20"/>
    </row>
    <row r="12" spans="1:11" s="25" customFormat="1" ht="23.1" customHeight="1">
      <c r="A12" s="1481" t="s">
        <v>36</v>
      </c>
      <c r="B12" s="1482"/>
      <c r="C12" s="1483">
        <f>SUM(E12:J12)</f>
        <v>23555</v>
      </c>
      <c r="D12" s="1484"/>
      <c r="E12" s="1485">
        <v>8120</v>
      </c>
      <c r="F12" s="1485"/>
      <c r="G12" s="1485">
        <v>13170</v>
      </c>
      <c r="H12" s="1485"/>
      <c r="I12" s="1485">
        <f>1000+375+890</f>
        <v>2265</v>
      </c>
      <c r="J12" s="1485"/>
    </row>
    <row r="13" spans="1:11" s="25" customFormat="1" ht="23.1" customHeight="1">
      <c r="A13" s="1481" t="s">
        <v>37</v>
      </c>
      <c r="B13" s="1482"/>
      <c r="C13" s="1483">
        <f t="shared" ref="C13:C34" si="0">SUM(E13:J13)</f>
        <v>2788</v>
      </c>
      <c r="D13" s="1484"/>
      <c r="E13" s="1485">
        <v>2390</v>
      </c>
      <c r="F13" s="1485"/>
      <c r="G13" s="1485">
        <v>0</v>
      </c>
      <c r="H13" s="1485"/>
      <c r="I13" s="1485">
        <f>130+158+110</f>
        <v>398</v>
      </c>
      <c r="J13" s="1485"/>
    </row>
    <row r="14" spans="1:11" s="25" customFormat="1" ht="23.1" customHeight="1">
      <c r="A14" s="1481" t="s">
        <v>38</v>
      </c>
      <c r="B14" s="1482"/>
      <c r="C14" s="1483">
        <f t="shared" si="0"/>
        <v>830</v>
      </c>
      <c r="D14" s="1484"/>
      <c r="E14" s="1485">
        <v>780</v>
      </c>
      <c r="F14" s="1485"/>
      <c r="G14" s="1485">
        <v>0</v>
      </c>
      <c r="H14" s="1485"/>
      <c r="I14" s="1485">
        <v>50</v>
      </c>
      <c r="J14" s="1485"/>
    </row>
    <row r="15" spans="1:11" s="25" customFormat="1" ht="23.1" customHeight="1">
      <c r="A15" s="1481" t="s">
        <v>39</v>
      </c>
      <c r="B15" s="1482"/>
      <c r="C15" s="1483">
        <f t="shared" si="0"/>
        <v>6070</v>
      </c>
      <c r="D15" s="1484"/>
      <c r="E15" s="1485">
        <v>360</v>
      </c>
      <c r="F15" s="1485"/>
      <c r="G15" s="1485">
        <v>5710</v>
      </c>
      <c r="H15" s="1485"/>
      <c r="I15" s="1485">
        <v>0</v>
      </c>
      <c r="J15" s="1485"/>
    </row>
    <row r="16" spans="1:11" s="25" customFormat="1" ht="23.1" customHeight="1">
      <c r="A16" s="1481" t="s">
        <v>40</v>
      </c>
      <c r="B16" s="1482"/>
      <c r="C16" s="1483">
        <f t="shared" si="0"/>
        <v>25123</v>
      </c>
      <c r="D16" s="1484"/>
      <c r="E16" s="1485">
        <v>2910</v>
      </c>
      <c r="F16" s="1485"/>
      <c r="G16" s="1485">
        <v>21910</v>
      </c>
      <c r="H16" s="1485"/>
      <c r="I16" s="1485">
        <f>165+68+70</f>
        <v>303</v>
      </c>
      <c r="J16" s="1485"/>
    </row>
    <row r="17" spans="1:11" ht="23.1" customHeight="1">
      <c r="A17" s="1481" t="s">
        <v>41</v>
      </c>
      <c r="B17" s="1482"/>
      <c r="C17" s="1483">
        <f t="shared" si="0"/>
        <v>5310</v>
      </c>
      <c r="D17" s="1484"/>
      <c r="E17" s="1485">
        <v>520</v>
      </c>
      <c r="F17" s="1485"/>
      <c r="G17" s="1485">
        <v>4690</v>
      </c>
      <c r="H17" s="1485"/>
      <c r="I17" s="1485">
        <f>25+55+20</f>
        <v>100</v>
      </c>
      <c r="J17" s="1485"/>
      <c r="K17" s="25"/>
    </row>
    <row r="18" spans="1:11" ht="23.1" customHeight="1">
      <c r="A18" s="1481" t="s">
        <v>305</v>
      </c>
      <c r="B18" s="1482"/>
      <c r="C18" s="1483">
        <f t="shared" si="0"/>
        <v>20856</v>
      </c>
      <c r="D18" s="1484"/>
      <c r="E18" s="1485">
        <v>7010</v>
      </c>
      <c r="F18" s="1485"/>
      <c r="G18" s="1485">
        <v>9840</v>
      </c>
      <c r="H18" s="1485"/>
      <c r="I18" s="1485">
        <f>3700+186+120</f>
        <v>4006</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10565</v>
      </c>
      <c r="D20" s="1484"/>
      <c r="E20" s="1485">
        <v>6320</v>
      </c>
      <c r="F20" s="1485"/>
      <c r="G20" s="1485">
        <v>0</v>
      </c>
      <c r="H20" s="1485"/>
      <c r="I20" s="1485">
        <f>3980+115+150</f>
        <v>4245</v>
      </c>
      <c r="J20" s="1485"/>
    </row>
    <row r="21" spans="1:11" ht="23.1" customHeight="1">
      <c r="A21" s="60" t="s">
        <v>42</v>
      </c>
      <c r="B21" s="61"/>
      <c r="C21" s="1483">
        <f t="shared" si="0"/>
        <v>420</v>
      </c>
      <c r="D21" s="1484"/>
      <c r="E21" s="1485">
        <v>420</v>
      </c>
      <c r="F21" s="1485"/>
      <c r="G21" s="1485">
        <v>0</v>
      </c>
      <c r="H21" s="1485"/>
      <c r="I21" s="1485">
        <v>0</v>
      </c>
      <c r="J21" s="1485"/>
    </row>
    <row r="22" spans="1:11" ht="23.1" customHeight="1">
      <c r="A22" s="1486" t="s">
        <v>43</v>
      </c>
      <c r="B22" s="1487"/>
      <c r="C22" s="1483">
        <f t="shared" si="0"/>
        <v>7361</v>
      </c>
      <c r="D22" s="1484"/>
      <c r="E22" s="1485">
        <f>5140+1020+1010</f>
        <v>7170</v>
      </c>
      <c r="F22" s="1485"/>
      <c r="G22" s="1485">
        <v>0</v>
      </c>
      <c r="H22" s="1485"/>
      <c r="I22" s="1485">
        <f>60+120+5+1+5</f>
        <v>191</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6915</v>
      </c>
      <c r="D27" s="1484"/>
      <c r="E27" s="1485">
        <v>610</v>
      </c>
      <c r="F27" s="1485"/>
      <c r="G27" s="1485">
        <v>6200</v>
      </c>
      <c r="H27" s="1485"/>
      <c r="I27" s="1485">
        <f>80+25</f>
        <v>105</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960</v>
      </c>
      <c r="D31" s="1484"/>
      <c r="E31" s="1485">
        <v>960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23571DB-AC63-4982-95FC-C79D54CF14F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52EA-919C-4B6E-96DC-E02F5DE22C41}">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2158</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120133</v>
      </c>
      <c r="D11" s="1480"/>
      <c r="E11" s="1480">
        <f>SUM(E12:F34)</f>
        <v>37780</v>
      </c>
      <c r="F11" s="1480"/>
      <c r="G11" s="1480">
        <f>SUM(G12:H34)</f>
        <v>71030</v>
      </c>
      <c r="H11" s="1480"/>
      <c r="I11" s="1480">
        <f>SUM(I12:J34)</f>
        <v>11323</v>
      </c>
      <c r="J11" s="1480"/>
      <c r="K11" s="20"/>
    </row>
    <row r="12" spans="1:11" s="25" customFormat="1" ht="23.1" customHeight="1">
      <c r="A12" s="1481" t="s">
        <v>36</v>
      </c>
      <c r="B12" s="1482"/>
      <c r="C12" s="1483">
        <f>SUM(E12:J12)</f>
        <v>31429</v>
      </c>
      <c r="D12" s="1484"/>
      <c r="E12" s="1485">
        <v>8480</v>
      </c>
      <c r="F12" s="1485"/>
      <c r="G12" s="1485">
        <v>20200</v>
      </c>
      <c r="H12" s="1485"/>
      <c r="I12" s="1485">
        <v>2749</v>
      </c>
      <c r="J12" s="1485"/>
    </row>
    <row r="13" spans="1:11" s="25" customFormat="1" ht="23.1" customHeight="1">
      <c r="A13" s="1481" t="s">
        <v>37</v>
      </c>
      <c r="B13" s="1482"/>
      <c r="C13" s="1483">
        <f t="shared" ref="C13:C34" si="0">SUM(E13:J13)</f>
        <v>4947</v>
      </c>
      <c r="D13" s="1484"/>
      <c r="E13" s="1485">
        <v>4690</v>
      </c>
      <c r="F13" s="1485"/>
      <c r="G13" s="1485">
        <v>0</v>
      </c>
      <c r="H13" s="1485"/>
      <c r="I13" s="1485">
        <v>257</v>
      </c>
      <c r="J13" s="1485"/>
    </row>
    <row r="14" spans="1:11" s="25" customFormat="1" ht="23.1" customHeight="1">
      <c r="A14" s="1481" t="s">
        <v>38</v>
      </c>
      <c r="B14" s="1482"/>
      <c r="C14" s="1483">
        <f t="shared" si="0"/>
        <v>1830</v>
      </c>
      <c r="D14" s="1484"/>
      <c r="E14" s="1485">
        <v>1780</v>
      </c>
      <c r="F14" s="1485"/>
      <c r="G14" s="1485">
        <v>0</v>
      </c>
      <c r="H14" s="1485"/>
      <c r="I14" s="1485">
        <v>50</v>
      </c>
      <c r="J14" s="1485"/>
    </row>
    <row r="15" spans="1:11" s="25" customFormat="1" ht="23.1" customHeight="1">
      <c r="A15" s="1481" t="s">
        <v>39</v>
      </c>
      <c r="B15" s="1482"/>
      <c r="C15" s="1483">
        <f t="shared" si="0"/>
        <v>7960</v>
      </c>
      <c r="D15" s="1484"/>
      <c r="E15" s="1485">
        <v>1360</v>
      </c>
      <c r="F15" s="1485"/>
      <c r="G15" s="1485">
        <v>6600</v>
      </c>
      <c r="H15" s="1485"/>
      <c r="I15" s="1485">
        <v>0</v>
      </c>
      <c r="J15" s="1485"/>
    </row>
    <row r="16" spans="1:11" s="25" customFormat="1" ht="23.1" customHeight="1">
      <c r="A16" s="1481" t="s">
        <v>40</v>
      </c>
      <c r="B16" s="1482"/>
      <c r="C16" s="1483">
        <f t="shared" si="0"/>
        <v>25170</v>
      </c>
      <c r="D16" s="1484"/>
      <c r="E16" s="1485">
        <v>2870</v>
      </c>
      <c r="F16" s="1485"/>
      <c r="G16" s="1485">
        <v>21970</v>
      </c>
      <c r="H16" s="1485"/>
      <c r="I16" s="1485">
        <v>330</v>
      </c>
      <c r="J16" s="1485"/>
    </row>
    <row r="17" spans="1:11" ht="23.1" customHeight="1">
      <c r="A17" s="1481" t="s">
        <v>41</v>
      </c>
      <c r="B17" s="1482"/>
      <c r="C17" s="1483">
        <f t="shared" si="0"/>
        <v>7450</v>
      </c>
      <c r="D17" s="1484"/>
      <c r="E17" s="1485">
        <v>1520</v>
      </c>
      <c r="F17" s="1485"/>
      <c r="G17" s="1485">
        <v>5910</v>
      </c>
      <c r="H17" s="1485"/>
      <c r="I17" s="1485">
        <v>20</v>
      </c>
      <c r="J17" s="1485"/>
      <c r="K17" s="25"/>
    </row>
    <row r="18" spans="1:11" ht="23.1" customHeight="1">
      <c r="A18" s="1481" t="s">
        <v>305</v>
      </c>
      <c r="B18" s="1482"/>
      <c r="C18" s="1483">
        <f t="shared" si="0"/>
        <v>21002</v>
      </c>
      <c r="D18" s="1484"/>
      <c r="E18" s="1485">
        <v>7120</v>
      </c>
      <c r="F18" s="1485"/>
      <c r="G18" s="1485">
        <v>9910</v>
      </c>
      <c r="H18" s="1485"/>
      <c r="I18" s="1485">
        <v>3972</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8955</v>
      </c>
      <c r="D20" s="1484"/>
      <c r="E20" s="1485">
        <v>5210</v>
      </c>
      <c r="F20" s="1485"/>
      <c r="G20" s="1485">
        <v>0</v>
      </c>
      <c r="H20" s="1485"/>
      <c r="I20" s="1485">
        <v>3745</v>
      </c>
      <c r="J20" s="1485"/>
    </row>
    <row r="21" spans="1:11" ht="23.1" customHeight="1">
      <c r="A21" s="60" t="s">
        <v>42</v>
      </c>
      <c r="B21" s="61"/>
      <c r="C21" s="1483">
        <f t="shared" si="0"/>
        <v>450</v>
      </c>
      <c r="D21" s="1484"/>
      <c r="E21" s="1485">
        <v>450</v>
      </c>
      <c r="F21" s="1485"/>
      <c r="G21" s="1485">
        <v>0</v>
      </c>
      <c r="H21" s="1485"/>
      <c r="I21" s="1485">
        <v>0</v>
      </c>
      <c r="J21" s="1485"/>
    </row>
    <row r="22" spans="1:11" ht="23.1" customHeight="1">
      <c r="A22" s="1486" t="s">
        <v>43</v>
      </c>
      <c r="B22" s="1487"/>
      <c r="C22" s="1483">
        <f t="shared" si="0"/>
        <v>3200</v>
      </c>
      <c r="D22" s="1484"/>
      <c r="E22" s="1485">
        <v>3000</v>
      </c>
      <c r="F22" s="1485"/>
      <c r="G22" s="1485">
        <v>0</v>
      </c>
      <c r="H22" s="1485"/>
      <c r="I22" s="1485">
        <v>200</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6870</v>
      </c>
      <c r="D27" s="1484"/>
      <c r="E27" s="1485">
        <v>430</v>
      </c>
      <c r="F27" s="1485"/>
      <c r="G27" s="1485">
        <v>6440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870</v>
      </c>
      <c r="D31" s="1484"/>
      <c r="E31" s="1485">
        <v>870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3102378-B88C-45F4-9265-50C02361D91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2CF9-5776-448A-B8BE-295EA6D661BD}">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472" t="s">
        <v>30</v>
      </c>
      <c r="B1" s="1473"/>
      <c r="G1" s="21" t="s">
        <v>276</v>
      </c>
      <c r="H1" s="1472" t="s">
        <v>318</v>
      </c>
      <c r="I1" s="1474"/>
      <c r="J1" s="1473"/>
      <c r="K1" s="57" t="s">
        <v>6</v>
      </c>
    </row>
    <row r="2" spans="1:11" ht="16.8" thickBot="1">
      <c r="A2" s="1472" t="s">
        <v>31</v>
      </c>
      <c r="B2" s="1473"/>
      <c r="C2" s="22" t="s">
        <v>300</v>
      </c>
      <c r="D2" s="23"/>
      <c r="G2" s="21" t="s">
        <v>301</v>
      </c>
      <c r="H2" s="1472" t="s">
        <v>302</v>
      </c>
      <c r="I2" s="1474"/>
      <c r="J2" s="1473"/>
    </row>
    <row r="3" spans="1:11" s="24" customFormat="1" ht="24.6">
      <c r="A3" s="1475" t="s">
        <v>327</v>
      </c>
      <c r="B3" s="1475"/>
      <c r="C3" s="1475"/>
      <c r="D3" s="1475"/>
      <c r="E3" s="1475"/>
      <c r="F3" s="1475"/>
      <c r="G3" s="1475"/>
      <c r="H3" s="1475"/>
      <c r="I3" s="1475"/>
      <c r="J3" s="1475"/>
    </row>
    <row r="4" spans="1:11" s="24" customFormat="1" ht="15">
      <c r="A4" s="1476"/>
      <c r="B4" s="1476"/>
      <c r="C4" s="1476"/>
      <c r="D4" s="1476"/>
      <c r="E4" s="1476"/>
      <c r="F4" s="1476"/>
    </row>
    <row r="5" spans="1:11" s="24" customFormat="1" ht="18.75" customHeight="1" thickBot="1">
      <c r="A5" s="1446" t="s">
        <v>2169</v>
      </c>
      <c r="B5" s="1446"/>
      <c r="C5" s="1446"/>
      <c r="D5" s="1446"/>
      <c r="E5" s="1446"/>
      <c r="F5" s="1446"/>
      <c r="G5" s="1446"/>
      <c r="H5" s="1446"/>
      <c r="I5" s="1446"/>
      <c r="J5" s="1446"/>
    </row>
    <row r="6" spans="1:11" s="25" customFormat="1" ht="24" customHeight="1">
      <c r="A6" s="1447" t="s">
        <v>279</v>
      </c>
      <c r="B6" s="1448"/>
      <c r="C6" s="1453" t="s">
        <v>32</v>
      </c>
      <c r="D6" s="1454"/>
      <c r="E6" s="1459" t="s">
        <v>33</v>
      </c>
      <c r="F6" s="1460"/>
      <c r="G6" s="1460"/>
      <c r="H6" s="1460"/>
      <c r="I6" s="1460"/>
      <c r="J6" s="1460"/>
    </row>
    <row r="7" spans="1:11" ht="15" customHeight="1">
      <c r="A7" s="1449"/>
      <c r="B7" s="1450"/>
      <c r="C7" s="1455"/>
      <c r="D7" s="1456"/>
      <c r="E7" s="1461" t="s">
        <v>34</v>
      </c>
      <c r="F7" s="1462"/>
      <c r="G7" s="1461" t="s">
        <v>303</v>
      </c>
      <c r="H7" s="1462"/>
      <c r="I7" s="1461" t="s">
        <v>304</v>
      </c>
      <c r="J7" s="1467"/>
      <c r="K7" s="25"/>
    </row>
    <row r="8" spans="1:11" ht="18" customHeight="1">
      <c r="A8" s="1449"/>
      <c r="B8" s="1450"/>
      <c r="C8" s="1455"/>
      <c r="D8" s="1456"/>
      <c r="E8" s="1463"/>
      <c r="F8" s="1464"/>
      <c r="G8" s="1463"/>
      <c r="H8" s="1464"/>
      <c r="I8" s="1468"/>
      <c r="J8" s="1469"/>
      <c r="K8" s="25"/>
    </row>
    <row r="9" spans="1:11" ht="17.25" customHeight="1">
      <c r="A9" s="1449"/>
      <c r="B9" s="1450"/>
      <c r="C9" s="1455"/>
      <c r="D9" s="1456"/>
      <c r="E9" s="1463"/>
      <c r="F9" s="1464"/>
      <c r="G9" s="1463"/>
      <c r="H9" s="1464"/>
      <c r="I9" s="1468"/>
      <c r="J9" s="1469"/>
      <c r="K9" s="25"/>
    </row>
    <row r="10" spans="1:11" s="25" customFormat="1" ht="15" customHeight="1" thickBot="1">
      <c r="A10" s="1451"/>
      <c r="B10" s="1452"/>
      <c r="C10" s="1457"/>
      <c r="D10" s="1458"/>
      <c r="E10" s="1465"/>
      <c r="F10" s="1466"/>
      <c r="G10" s="1465"/>
      <c r="H10" s="1466"/>
      <c r="I10" s="1470"/>
      <c r="J10" s="1471"/>
    </row>
    <row r="11" spans="1:11" s="25" customFormat="1" ht="23.1" customHeight="1">
      <c r="A11" s="1477" t="s">
        <v>35</v>
      </c>
      <c r="B11" s="1478"/>
      <c r="C11" s="1479">
        <f>SUM(E11:J11)</f>
        <v>131618</v>
      </c>
      <c r="D11" s="1480"/>
      <c r="E11" s="1480">
        <f>SUM(E12:F34)</f>
        <v>63230</v>
      </c>
      <c r="F11" s="1480"/>
      <c r="G11" s="1480">
        <f>SUM(G12:H34)</f>
        <v>42775</v>
      </c>
      <c r="H11" s="1480"/>
      <c r="I11" s="1480">
        <f>SUM(I12:J34)</f>
        <v>25613</v>
      </c>
      <c r="J11" s="1480"/>
      <c r="K11" s="20"/>
    </row>
    <row r="12" spans="1:11" s="25" customFormat="1" ht="23.1" customHeight="1">
      <c r="A12" s="1481" t="s">
        <v>36</v>
      </c>
      <c r="B12" s="1482"/>
      <c r="C12" s="1483">
        <f>SUM(E12:J12)</f>
        <v>41477</v>
      </c>
      <c r="D12" s="1484"/>
      <c r="E12" s="1485">
        <v>17240</v>
      </c>
      <c r="F12" s="1485"/>
      <c r="G12" s="1485">
        <v>12975</v>
      </c>
      <c r="H12" s="1485"/>
      <c r="I12" s="1485">
        <v>11262</v>
      </c>
      <c r="J12" s="1485"/>
    </row>
    <row r="13" spans="1:11" s="25" customFormat="1" ht="23.1" customHeight="1">
      <c r="A13" s="1481" t="s">
        <v>37</v>
      </c>
      <c r="B13" s="1482"/>
      <c r="C13" s="1483">
        <f t="shared" ref="C13:C34" si="0">SUM(E13:J13)</f>
        <v>4741</v>
      </c>
      <c r="D13" s="1484"/>
      <c r="E13" s="1485">
        <v>4560</v>
      </c>
      <c r="F13" s="1485"/>
      <c r="G13" s="1485">
        <v>0</v>
      </c>
      <c r="H13" s="1485"/>
      <c r="I13" s="1485">
        <v>181</v>
      </c>
      <c r="J13" s="1485"/>
    </row>
    <row r="14" spans="1:11" s="25" customFormat="1" ht="23.1" customHeight="1">
      <c r="A14" s="1481" t="s">
        <v>38</v>
      </c>
      <c r="B14" s="1482"/>
      <c r="C14" s="1483">
        <f t="shared" si="0"/>
        <v>2015</v>
      </c>
      <c r="D14" s="1484"/>
      <c r="E14" s="1485">
        <v>2010</v>
      </c>
      <c r="F14" s="1485"/>
      <c r="G14" s="1485">
        <v>0</v>
      </c>
      <c r="H14" s="1485"/>
      <c r="I14" s="1485">
        <v>5</v>
      </c>
      <c r="J14" s="1485"/>
    </row>
    <row r="15" spans="1:11" s="25" customFormat="1" ht="23.1" customHeight="1">
      <c r="A15" s="1481" t="s">
        <v>39</v>
      </c>
      <c r="B15" s="1482"/>
      <c r="C15" s="1483">
        <f t="shared" si="0"/>
        <v>5640</v>
      </c>
      <c r="D15" s="1484"/>
      <c r="E15" s="1485">
        <v>0</v>
      </c>
      <c r="F15" s="1485"/>
      <c r="G15" s="1485">
        <v>5640</v>
      </c>
      <c r="H15" s="1485"/>
      <c r="I15" s="1485">
        <v>0</v>
      </c>
      <c r="J15" s="1485"/>
    </row>
    <row r="16" spans="1:11" s="25" customFormat="1" ht="23.1" customHeight="1">
      <c r="A16" s="1481" t="s">
        <v>40</v>
      </c>
      <c r="B16" s="1482"/>
      <c r="C16" s="1483">
        <f t="shared" si="0"/>
        <v>16431</v>
      </c>
      <c r="D16" s="1484"/>
      <c r="E16" s="1485">
        <v>2360</v>
      </c>
      <c r="F16" s="1485"/>
      <c r="G16" s="1485">
        <v>13900</v>
      </c>
      <c r="H16" s="1485"/>
      <c r="I16" s="1485">
        <v>171</v>
      </c>
      <c r="J16" s="1485"/>
    </row>
    <row r="17" spans="1:11" ht="23.1" customHeight="1">
      <c r="A17" s="1481" t="s">
        <v>41</v>
      </c>
      <c r="B17" s="1482"/>
      <c r="C17" s="1483">
        <f t="shared" si="0"/>
        <v>4310</v>
      </c>
      <c r="D17" s="1484"/>
      <c r="E17" s="1485">
        <v>0</v>
      </c>
      <c r="F17" s="1485"/>
      <c r="G17" s="1485">
        <v>4280</v>
      </c>
      <c r="H17" s="1485"/>
      <c r="I17" s="1485">
        <v>30</v>
      </c>
      <c r="J17" s="1485"/>
      <c r="K17" s="25"/>
    </row>
    <row r="18" spans="1:11" ht="23.1" customHeight="1">
      <c r="A18" s="1481" t="s">
        <v>305</v>
      </c>
      <c r="B18" s="1482"/>
      <c r="C18" s="1483">
        <f t="shared" si="0"/>
        <v>15746</v>
      </c>
      <c r="D18" s="1484"/>
      <c r="E18" s="1485">
        <v>9040</v>
      </c>
      <c r="F18" s="1485"/>
      <c r="G18" s="1485">
        <v>0</v>
      </c>
      <c r="H18" s="1485"/>
      <c r="I18" s="1485">
        <v>6706</v>
      </c>
      <c r="J18" s="1485"/>
      <c r="K18" s="25"/>
    </row>
    <row r="19" spans="1:11" ht="23.1" customHeight="1">
      <c r="A19" s="60" t="s">
        <v>306</v>
      </c>
      <c r="B19" s="61"/>
      <c r="C19" s="1483">
        <f t="shared" si="0"/>
        <v>0</v>
      </c>
      <c r="D19" s="1484"/>
      <c r="E19" s="1485">
        <v>0</v>
      </c>
      <c r="F19" s="1485"/>
      <c r="G19" s="1485">
        <v>0</v>
      </c>
      <c r="H19" s="1485"/>
      <c r="I19" s="1485">
        <v>0</v>
      </c>
      <c r="J19" s="1485"/>
    </row>
    <row r="20" spans="1:11" ht="23.1" customHeight="1">
      <c r="A20" s="60" t="s">
        <v>307</v>
      </c>
      <c r="B20" s="61"/>
      <c r="C20" s="1483">
        <f t="shared" si="0"/>
        <v>5574</v>
      </c>
      <c r="D20" s="1484"/>
      <c r="E20" s="1485">
        <v>5100</v>
      </c>
      <c r="F20" s="1485"/>
      <c r="G20" s="1485">
        <v>0</v>
      </c>
      <c r="H20" s="1485"/>
      <c r="I20" s="1485">
        <v>474</v>
      </c>
      <c r="J20" s="1485"/>
    </row>
    <row r="21" spans="1:11" ht="23.1" customHeight="1">
      <c r="A21" s="60" t="s">
        <v>42</v>
      </c>
      <c r="B21" s="61"/>
      <c r="C21" s="1483">
        <f t="shared" si="0"/>
        <v>240</v>
      </c>
      <c r="D21" s="1484"/>
      <c r="E21" s="1485">
        <v>240</v>
      </c>
      <c r="F21" s="1485"/>
      <c r="G21" s="1485">
        <v>0</v>
      </c>
      <c r="H21" s="1485"/>
      <c r="I21" s="1485">
        <v>0</v>
      </c>
      <c r="J21" s="1485"/>
    </row>
    <row r="22" spans="1:11" ht="23.1" customHeight="1">
      <c r="A22" s="1486" t="s">
        <v>43</v>
      </c>
      <c r="B22" s="1487"/>
      <c r="C22" s="1483">
        <f t="shared" si="0"/>
        <v>25394</v>
      </c>
      <c r="D22" s="1484"/>
      <c r="E22" s="1485">
        <v>18610</v>
      </c>
      <c r="F22" s="1485"/>
      <c r="G22" s="1485">
        <v>0</v>
      </c>
      <c r="H22" s="1485"/>
      <c r="I22" s="1485">
        <v>6784</v>
      </c>
      <c r="J22" s="1485"/>
    </row>
    <row r="23" spans="1:11" ht="23.1" customHeight="1">
      <c r="A23" s="66" t="s">
        <v>44</v>
      </c>
      <c r="B23" s="62"/>
      <c r="C23" s="1483">
        <f t="shared" si="0"/>
        <v>0</v>
      </c>
      <c r="D23" s="1484"/>
      <c r="E23" s="1485">
        <v>0</v>
      </c>
      <c r="F23" s="1485"/>
      <c r="G23" s="1485">
        <v>0</v>
      </c>
      <c r="H23" s="1485"/>
      <c r="I23" s="1485">
        <v>0</v>
      </c>
      <c r="J23" s="1485"/>
    </row>
    <row r="24" spans="1:11" ht="23.1" customHeight="1">
      <c r="A24" s="66" t="s">
        <v>45</v>
      </c>
      <c r="B24" s="62"/>
      <c r="C24" s="1483">
        <f t="shared" si="0"/>
        <v>0</v>
      </c>
      <c r="D24" s="1484"/>
      <c r="E24" s="1485">
        <v>0</v>
      </c>
      <c r="F24" s="1485"/>
      <c r="G24" s="1485">
        <v>0</v>
      </c>
      <c r="H24" s="1485"/>
      <c r="I24" s="1485">
        <v>0</v>
      </c>
      <c r="J24" s="1485"/>
    </row>
    <row r="25" spans="1:11" ht="23.1" customHeight="1">
      <c r="A25" s="66" t="s">
        <v>46</v>
      </c>
      <c r="B25" s="62"/>
      <c r="C25" s="1483">
        <f t="shared" si="0"/>
        <v>0</v>
      </c>
      <c r="D25" s="1484"/>
      <c r="E25" s="1485">
        <v>0</v>
      </c>
      <c r="F25" s="1485"/>
      <c r="G25" s="1485">
        <v>0</v>
      </c>
      <c r="H25" s="1485"/>
      <c r="I25" s="1485">
        <v>0</v>
      </c>
      <c r="J25" s="1485"/>
    </row>
    <row r="26" spans="1:11" ht="23.1" customHeight="1">
      <c r="A26" s="66" t="s">
        <v>308</v>
      </c>
      <c r="B26" s="62"/>
      <c r="C26" s="1483">
        <f t="shared" si="0"/>
        <v>0</v>
      </c>
      <c r="D26" s="1484"/>
      <c r="E26" s="1485">
        <v>0</v>
      </c>
      <c r="F26" s="1485"/>
      <c r="G26" s="1485">
        <v>0</v>
      </c>
      <c r="H26" s="1485"/>
      <c r="I26" s="1485">
        <v>0</v>
      </c>
      <c r="J26" s="1485"/>
    </row>
    <row r="27" spans="1:11" ht="23.1" customHeight="1">
      <c r="A27" s="66" t="s">
        <v>309</v>
      </c>
      <c r="B27" s="62"/>
      <c r="C27" s="1483">
        <f t="shared" si="0"/>
        <v>7410</v>
      </c>
      <c r="D27" s="1484"/>
      <c r="E27" s="1485">
        <v>1430</v>
      </c>
      <c r="F27" s="1485"/>
      <c r="G27" s="1485">
        <v>5980</v>
      </c>
      <c r="H27" s="1485"/>
      <c r="I27" s="1485">
        <v>0</v>
      </c>
      <c r="J27" s="1485"/>
    </row>
    <row r="28" spans="1:11" ht="23.1" customHeight="1">
      <c r="A28" s="66" t="s">
        <v>310</v>
      </c>
      <c r="B28" s="62"/>
      <c r="C28" s="1483">
        <f t="shared" si="0"/>
        <v>0</v>
      </c>
      <c r="D28" s="1484"/>
      <c r="E28" s="1485">
        <v>0</v>
      </c>
      <c r="F28" s="1485"/>
      <c r="G28" s="1485">
        <v>0</v>
      </c>
      <c r="H28" s="1485"/>
      <c r="I28" s="1485">
        <v>0</v>
      </c>
      <c r="J28" s="1485"/>
    </row>
    <row r="29" spans="1:11" ht="23.1" customHeight="1">
      <c r="A29" s="66" t="s">
        <v>47</v>
      </c>
      <c r="B29" s="62"/>
      <c r="C29" s="1483">
        <f t="shared" si="0"/>
        <v>0</v>
      </c>
      <c r="D29" s="1484"/>
      <c r="E29" s="1485">
        <v>0</v>
      </c>
      <c r="F29" s="1485"/>
      <c r="G29" s="1485">
        <v>0</v>
      </c>
      <c r="H29" s="1485"/>
      <c r="I29" s="1485">
        <v>0</v>
      </c>
      <c r="J29" s="1485"/>
    </row>
    <row r="30" spans="1:11" ht="36" customHeight="1">
      <c r="A30" s="66" t="s">
        <v>311</v>
      </c>
      <c r="B30" s="62"/>
      <c r="C30" s="1483">
        <f t="shared" si="0"/>
        <v>0</v>
      </c>
      <c r="D30" s="1484"/>
      <c r="E30" s="1485">
        <v>0</v>
      </c>
      <c r="F30" s="1485"/>
      <c r="G30" s="1485">
        <v>0</v>
      </c>
      <c r="H30" s="1485"/>
      <c r="I30" s="1485">
        <v>0</v>
      </c>
      <c r="J30" s="1485"/>
    </row>
    <row r="31" spans="1:11" ht="37.5" customHeight="1">
      <c r="A31" s="1486" t="s">
        <v>222</v>
      </c>
      <c r="B31" s="1488"/>
      <c r="C31" s="1483">
        <f t="shared" si="0"/>
        <v>2640</v>
      </c>
      <c r="D31" s="1484"/>
      <c r="E31" s="1485">
        <v>2640</v>
      </c>
      <c r="F31" s="1485"/>
      <c r="G31" s="1485">
        <v>0</v>
      </c>
      <c r="H31" s="1485"/>
      <c r="I31" s="1485">
        <v>0</v>
      </c>
      <c r="J31" s="1485"/>
    </row>
    <row r="32" spans="1:11" ht="23.1" customHeight="1">
      <c r="A32" s="66" t="s">
        <v>312</v>
      </c>
      <c r="B32" s="66"/>
      <c r="C32" s="1483">
        <f t="shared" si="0"/>
        <v>0</v>
      </c>
      <c r="D32" s="1484"/>
      <c r="E32" s="1484">
        <v>0</v>
      </c>
      <c r="F32" s="1484"/>
      <c r="G32" s="1485">
        <v>0</v>
      </c>
      <c r="H32" s="1485"/>
      <c r="I32" s="1485">
        <v>0</v>
      </c>
      <c r="J32" s="1485"/>
    </row>
    <row r="33" spans="1:10" ht="23.1" customHeight="1">
      <c r="A33" s="66" t="s">
        <v>313</v>
      </c>
      <c r="B33" s="66"/>
      <c r="C33" s="1483">
        <f t="shared" si="0"/>
        <v>0</v>
      </c>
      <c r="D33" s="1484"/>
      <c r="E33" s="1484">
        <v>0</v>
      </c>
      <c r="F33" s="1484"/>
      <c r="G33" s="1485">
        <v>0</v>
      </c>
      <c r="H33" s="1485"/>
      <c r="I33" s="1485">
        <v>0</v>
      </c>
      <c r="J33" s="1485"/>
    </row>
    <row r="34" spans="1:10" ht="23.1" customHeight="1" thickBot="1">
      <c r="A34" s="1489" t="s">
        <v>48</v>
      </c>
      <c r="B34" s="1490"/>
      <c r="C34" s="1491">
        <f t="shared" si="0"/>
        <v>0</v>
      </c>
      <c r="D34" s="1492"/>
      <c r="E34" s="1492">
        <v>0</v>
      </c>
      <c r="F34" s="1492"/>
      <c r="G34" s="1493">
        <v>0</v>
      </c>
      <c r="H34" s="1493"/>
      <c r="I34" s="1493">
        <v>0</v>
      </c>
      <c r="J34" s="149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76DF879-9F91-4657-A74E-FCD3D2FE2C3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1961</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99.33</v>
      </c>
      <c r="E8" s="127">
        <v>0</v>
      </c>
      <c r="F8" s="128">
        <v>0</v>
      </c>
      <c r="G8" s="1087">
        <v>6.5019999999999998</v>
      </c>
    </row>
    <row r="9" spans="1:8" ht="27" customHeight="1">
      <c r="A9" s="1508"/>
      <c r="B9" s="1512" t="s">
        <v>285</v>
      </c>
      <c r="C9" s="1513"/>
      <c r="D9" s="129">
        <v>99.33</v>
      </c>
      <c r="E9" s="130">
        <v>0</v>
      </c>
      <c r="F9" s="131">
        <v>0</v>
      </c>
      <c r="G9" s="132">
        <v>6.5019999999999998</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99.33</v>
      </c>
      <c r="E12" s="130">
        <v>0</v>
      </c>
      <c r="F12" s="131">
        <v>0</v>
      </c>
      <c r="G12" s="132">
        <v>6.5019999999999998</v>
      </c>
    </row>
    <row r="13" spans="1:8" ht="27" customHeight="1">
      <c r="A13" s="1501"/>
      <c r="B13" s="1505" t="s">
        <v>288</v>
      </c>
      <c r="C13" s="1506"/>
      <c r="D13" s="129">
        <v>99.33</v>
      </c>
      <c r="E13" s="130">
        <v>0</v>
      </c>
      <c r="F13" s="131">
        <v>0</v>
      </c>
      <c r="G13" s="132">
        <v>6.5019999999999998</v>
      </c>
    </row>
    <row r="14" spans="1:8" ht="27" customHeight="1">
      <c r="A14" s="1501"/>
      <c r="B14" s="1505" t="s">
        <v>289</v>
      </c>
      <c r="C14" s="1506"/>
      <c r="D14" s="133">
        <v>0</v>
      </c>
      <c r="E14" s="130">
        <v>0</v>
      </c>
      <c r="F14" s="135">
        <v>0</v>
      </c>
      <c r="G14" s="149">
        <v>0</v>
      </c>
    </row>
    <row r="15" spans="1:8" ht="27" customHeight="1">
      <c r="A15" s="1501"/>
      <c r="B15" s="1495" t="s">
        <v>290</v>
      </c>
      <c r="C15" s="39" t="s">
        <v>291</v>
      </c>
      <c r="D15" s="133">
        <v>0</v>
      </c>
      <c r="E15" s="130">
        <v>0</v>
      </c>
      <c r="F15" s="135">
        <v>0</v>
      </c>
      <c r="G15" s="149">
        <v>0</v>
      </c>
    </row>
    <row r="16" spans="1:8" ht="27" customHeight="1">
      <c r="A16" s="1501"/>
      <c r="B16" s="1495"/>
      <c r="C16" s="38" t="s">
        <v>59</v>
      </c>
      <c r="D16" s="133">
        <v>0</v>
      </c>
      <c r="E16" s="130">
        <v>0</v>
      </c>
      <c r="F16" s="135">
        <v>0</v>
      </c>
      <c r="G16" s="149">
        <v>0</v>
      </c>
    </row>
    <row r="17" spans="1:7" ht="27" customHeight="1">
      <c r="A17" s="1501"/>
      <c r="B17" s="1496"/>
      <c r="C17" s="38" t="s">
        <v>292</v>
      </c>
      <c r="D17" s="133">
        <v>0</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6.5019999999999998</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1966</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112.14</v>
      </c>
      <c r="E8" s="127">
        <v>0</v>
      </c>
      <c r="F8" s="128">
        <v>0</v>
      </c>
      <c r="G8" s="1087">
        <v>5.6459999999999999</v>
      </c>
    </row>
    <row r="9" spans="1:8" ht="27" customHeight="1">
      <c r="A9" s="1508"/>
      <c r="B9" s="1512" t="s">
        <v>285</v>
      </c>
      <c r="C9" s="1513"/>
      <c r="D9" s="129">
        <v>112.14</v>
      </c>
      <c r="E9" s="130">
        <v>0</v>
      </c>
      <c r="F9" s="131">
        <v>0</v>
      </c>
      <c r="G9" s="132">
        <v>5.6459999999999999</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128.74</v>
      </c>
      <c r="E12" s="130">
        <v>0</v>
      </c>
      <c r="F12" s="131">
        <v>0</v>
      </c>
      <c r="G12" s="132">
        <v>5.6459999999999999</v>
      </c>
    </row>
    <row r="13" spans="1:8" ht="27" customHeight="1">
      <c r="A13" s="1501"/>
      <c r="B13" s="1505" t="s">
        <v>288</v>
      </c>
      <c r="C13" s="1506"/>
      <c r="D13" s="129">
        <v>112.14</v>
      </c>
      <c r="E13" s="130">
        <v>0</v>
      </c>
      <c r="F13" s="131">
        <v>0</v>
      </c>
      <c r="G13" s="132">
        <v>5.6459999999999999</v>
      </c>
    </row>
    <row r="14" spans="1:8" ht="27" customHeight="1">
      <c r="A14" s="1501"/>
      <c r="B14" s="1505" t="s">
        <v>289</v>
      </c>
      <c r="C14" s="1506"/>
      <c r="D14" s="129">
        <v>16.600000000000001</v>
      </c>
      <c r="E14" s="130">
        <v>0</v>
      </c>
      <c r="F14" s="135">
        <v>0</v>
      </c>
      <c r="G14" s="149">
        <v>0</v>
      </c>
    </row>
    <row r="15" spans="1:8" ht="27" customHeight="1">
      <c r="A15" s="1501"/>
      <c r="B15" s="1495" t="s">
        <v>290</v>
      </c>
      <c r="C15" s="39" t="s">
        <v>291</v>
      </c>
      <c r="D15" s="129">
        <v>128.74</v>
      </c>
      <c r="E15" s="130">
        <v>0</v>
      </c>
      <c r="F15" s="135">
        <v>0</v>
      </c>
      <c r="G15" s="149">
        <v>0</v>
      </c>
    </row>
    <row r="16" spans="1:8" ht="27" customHeight="1">
      <c r="A16" s="1501"/>
      <c r="B16" s="1495"/>
      <c r="C16" s="38" t="s">
        <v>59</v>
      </c>
      <c r="D16" s="129">
        <v>112.14</v>
      </c>
      <c r="E16" s="130">
        <v>0</v>
      </c>
      <c r="F16" s="135">
        <v>0</v>
      </c>
      <c r="G16" s="149">
        <v>0</v>
      </c>
    </row>
    <row r="17" spans="1:7" ht="27" customHeight="1">
      <c r="A17" s="1501"/>
      <c r="B17" s="1496"/>
      <c r="C17" s="38" t="s">
        <v>292</v>
      </c>
      <c r="D17" s="129">
        <v>16.600000000000001</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5.6459999999999999</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1976</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122.11</v>
      </c>
      <c r="E8" s="127">
        <v>0</v>
      </c>
      <c r="F8" s="128">
        <v>0</v>
      </c>
      <c r="G8" s="1087">
        <v>6.1959999999999997</v>
      </c>
    </row>
    <row r="9" spans="1:8" ht="27" customHeight="1">
      <c r="A9" s="1508"/>
      <c r="B9" s="1512" t="s">
        <v>285</v>
      </c>
      <c r="C9" s="1513"/>
      <c r="D9" s="129">
        <v>122.11</v>
      </c>
      <c r="E9" s="130">
        <v>0</v>
      </c>
      <c r="F9" s="131">
        <v>0</v>
      </c>
      <c r="G9" s="132">
        <v>6.1959999999999997</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333.67</v>
      </c>
      <c r="E12" s="130">
        <v>0</v>
      </c>
      <c r="F12" s="131">
        <v>0</v>
      </c>
      <c r="G12" s="132">
        <v>6.1959999999999997</v>
      </c>
    </row>
    <row r="13" spans="1:8" ht="27" customHeight="1">
      <c r="A13" s="1501"/>
      <c r="B13" s="1505" t="s">
        <v>288</v>
      </c>
      <c r="C13" s="1506"/>
      <c r="D13" s="129">
        <v>122.11</v>
      </c>
      <c r="E13" s="130">
        <v>0</v>
      </c>
      <c r="F13" s="131">
        <v>0</v>
      </c>
      <c r="G13" s="132">
        <v>6.1959999999999997</v>
      </c>
    </row>
    <row r="14" spans="1:8" ht="27" customHeight="1">
      <c r="A14" s="1501"/>
      <c r="B14" s="1505" t="s">
        <v>289</v>
      </c>
      <c r="C14" s="1506"/>
      <c r="D14" s="129">
        <v>211.56</v>
      </c>
      <c r="E14" s="130">
        <v>0</v>
      </c>
      <c r="F14" s="135">
        <v>0</v>
      </c>
      <c r="G14" s="149">
        <v>0</v>
      </c>
    </row>
    <row r="15" spans="1:8" ht="27" customHeight="1">
      <c r="A15" s="1501"/>
      <c r="B15" s="1495" t="s">
        <v>290</v>
      </c>
      <c r="C15" s="39" t="s">
        <v>291</v>
      </c>
      <c r="D15" s="129">
        <v>333.67</v>
      </c>
      <c r="E15" s="130">
        <v>0</v>
      </c>
      <c r="F15" s="135">
        <v>0</v>
      </c>
      <c r="G15" s="149">
        <v>0</v>
      </c>
    </row>
    <row r="16" spans="1:8" ht="27" customHeight="1">
      <c r="A16" s="1501"/>
      <c r="B16" s="1495"/>
      <c r="C16" s="38" t="s">
        <v>59</v>
      </c>
      <c r="D16" s="129">
        <v>122.11</v>
      </c>
      <c r="E16" s="130">
        <v>0</v>
      </c>
      <c r="F16" s="135">
        <v>0</v>
      </c>
      <c r="G16" s="149">
        <v>0</v>
      </c>
    </row>
    <row r="17" spans="1:7" ht="27" customHeight="1">
      <c r="A17" s="1501"/>
      <c r="B17" s="1496"/>
      <c r="C17" s="38" t="s">
        <v>292</v>
      </c>
      <c r="D17" s="129">
        <v>211.56</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6.1959999999999997</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2089</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143.15</v>
      </c>
      <c r="E8" s="127">
        <v>0</v>
      </c>
      <c r="F8" s="128">
        <v>0</v>
      </c>
      <c r="G8" s="1087">
        <v>5.4829999999999997</v>
      </c>
    </row>
    <row r="9" spans="1:8" ht="27" customHeight="1">
      <c r="A9" s="1508"/>
      <c r="B9" s="1512" t="s">
        <v>285</v>
      </c>
      <c r="C9" s="1513"/>
      <c r="D9" s="129">
        <v>143.15</v>
      </c>
      <c r="E9" s="130">
        <v>0</v>
      </c>
      <c r="F9" s="131">
        <v>0</v>
      </c>
      <c r="G9" s="132">
        <v>5.4829999999999997</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189.66</v>
      </c>
      <c r="E12" s="130">
        <v>0</v>
      </c>
      <c r="F12" s="131">
        <v>0</v>
      </c>
      <c r="G12" s="132">
        <v>5.4829999999999997</v>
      </c>
    </row>
    <row r="13" spans="1:8" ht="27" customHeight="1">
      <c r="A13" s="1501"/>
      <c r="B13" s="1505" t="s">
        <v>288</v>
      </c>
      <c r="C13" s="1506"/>
      <c r="D13" s="129">
        <v>143.15</v>
      </c>
      <c r="E13" s="130">
        <v>0</v>
      </c>
      <c r="F13" s="131">
        <v>0</v>
      </c>
      <c r="G13" s="132">
        <v>5.4829999999999997</v>
      </c>
    </row>
    <row r="14" spans="1:8" ht="27" customHeight="1">
      <c r="A14" s="1501"/>
      <c r="B14" s="1505" t="s">
        <v>289</v>
      </c>
      <c r="C14" s="1506"/>
      <c r="D14" s="129">
        <v>46.51</v>
      </c>
      <c r="E14" s="130">
        <v>0</v>
      </c>
      <c r="F14" s="135">
        <v>0</v>
      </c>
      <c r="G14" s="149">
        <v>0</v>
      </c>
    </row>
    <row r="15" spans="1:8" ht="27" customHeight="1">
      <c r="A15" s="1501"/>
      <c r="B15" s="1495" t="s">
        <v>290</v>
      </c>
      <c r="C15" s="39" t="s">
        <v>291</v>
      </c>
      <c r="D15" s="129">
        <v>189.66</v>
      </c>
      <c r="E15" s="130">
        <v>0</v>
      </c>
      <c r="F15" s="135">
        <v>0</v>
      </c>
      <c r="G15" s="149">
        <v>0</v>
      </c>
    </row>
    <row r="16" spans="1:8" ht="27" customHeight="1">
      <c r="A16" s="1501"/>
      <c r="B16" s="1495"/>
      <c r="C16" s="38" t="s">
        <v>59</v>
      </c>
      <c r="D16" s="129">
        <v>143.15</v>
      </c>
      <c r="E16" s="130">
        <v>0</v>
      </c>
      <c r="F16" s="135">
        <v>0</v>
      </c>
      <c r="G16" s="149">
        <v>0</v>
      </c>
    </row>
    <row r="17" spans="1:7" ht="27" customHeight="1">
      <c r="A17" s="1501"/>
      <c r="B17" s="1496"/>
      <c r="C17" s="38" t="s">
        <v>292</v>
      </c>
      <c r="D17" s="129">
        <v>46.51</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5.4829999999999997</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2136</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116.96</v>
      </c>
      <c r="E8" s="127">
        <v>0</v>
      </c>
      <c r="F8" s="128">
        <v>0</v>
      </c>
      <c r="G8" s="1087">
        <v>5.5860000000000003</v>
      </c>
    </row>
    <row r="9" spans="1:8" ht="27" customHeight="1">
      <c r="A9" s="1508"/>
      <c r="B9" s="1512" t="s">
        <v>285</v>
      </c>
      <c r="C9" s="1513"/>
      <c r="D9" s="129">
        <v>116.96</v>
      </c>
      <c r="E9" s="130">
        <v>0</v>
      </c>
      <c r="F9" s="131">
        <v>0</v>
      </c>
      <c r="G9" s="132">
        <v>5.5860000000000003</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160.88999999999999</v>
      </c>
      <c r="E12" s="130">
        <v>0</v>
      </c>
      <c r="F12" s="131">
        <v>0</v>
      </c>
      <c r="G12" s="132">
        <v>5.5860000000000003</v>
      </c>
    </row>
    <row r="13" spans="1:8" ht="27" customHeight="1">
      <c r="A13" s="1501"/>
      <c r="B13" s="1505" t="s">
        <v>288</v>
      </c>
      <c r="C13" s="1506"/>
      <c r="D13" s="129">
        <v>116.96</v>
      </c>
      <c r="E13" s="130">
        <v>0</v>
      </c>
      <c r="F13" s="131">
        <v>0</v>
      </c>
      <c r="G13" s="132">
        <v>5.5860000000000003</v>
      </c>
    </row>
    <row r="14" spans="1:8" ht="27" customHeight="1">
      <c r="A14" s="1501"/>
      <c r="B14" s="1505" t="s">
        <v>289</v>
      </c>
      <c r="C14" s="1506"/>
      <c r="D14" s="129">
        <v>43.93</v>
      </c>
      <c r="E14" s="130">
        <v>0</v>
      </c>
      <c r="F14" s="135">
        <v>0</v>
      </c>
      <c r="G14" s="149">
        <v>0</v>
      </c>
    </row>
    <row r="15" spans="1:8" ht="27" customHeight="1">
      <c r="A15" s="1501"/>
      <c r="B15" s="1495" t="s">
        <v>290</v>
      </c>
      <c r="C15" s="39" t="s">
        <v>291</v>
      </c>
      <c r="D15" s="129">
        <v>160.88999999999999</v>
      </c>
      <c r="E15" s="130">
        <v>0</v>
      </c>
      <c r="F15" s="135">
        <v>0</v>
      </c>
      <c r="G15" s="149">
        <v>0</v>
      </c>
    </row>
    <row r="16" spans="1:8" ht="27" customHeight="1">
      <c r="A16" s="1501"/>
      <c r="B16" s="1495"/>
      <c r="C16" s="38" t="s">
        <v>59</v>
      </c>
      <c r="D16" s="129">
        <v>116.96</v>
      </c>
      <c r="E16" s="130">
        <v>0</v>
      </c>
      <c r="F16" s="135">
        <v>0</v>
      </c>
      <c r="G16" s="149">
        <v>0</v>
      </c>
    </row>
    <row r="17" spans="1:7" ht="27" customHeight="1">
      <c r="A17" s="1501"/>
      <c r="B17" s="1496"/>
      <c r="C17" s="38" t="s">
        <v>292</v>
      </c>
      <c r="D17" s="129">
        <v>43.93</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5.5860000000000003</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2137</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115.17</v>
      </c>
      <c r="E8" s="127">
        <v>0</v>
      </c>
      <c r="F8" s="128">
        <v>0</v>
      </c>
      <c r="G8" s="1087">
        <v>4.7859999999999996</v>
      </c>
    </row>
    <row r="9" spans="1:8" ht="27" customHeight="1">
      <c r="A9" s="1508"/>
      <c r="B9" s="1512" t="s">
        <v>285</v>
      </c>
      <c r="C9" s="1513"/>
      <c r="D9" s="129">
        <v>115.17</v>
      </c>
      <c r="E9" s="130">
        <v>0</v>
      </c>
      <c r="F9" s="131">
        <v>0</v>
      </c>
      <c r="G9" s="132">
        <v>4.7859999999999996</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115.17</v>
      </c>
      <c r="E12" s="130">
        <v>0</v>
      </c>
      <c r="F12" s="131">
        <v>0</v>
      </c>
      <c r="G12" s="132">
        <v>4.7859999999999996</v>
      </c>
    </row>
    <row r="13" spans="1:8" ht="27" customHeight="1">
      <c r="A13" s="1501"/>
      <c r="B13" s="1505" t="s">
        <v>288</v>
      </c>
      <c r="C13" s="1506"/>
      <c r="D13" s="129">
        <v>115.17</v>
      </c>
      <c r="E13" s="130">
        <v>0</v>
      </c>
      <c r="F13" s="131">
        <v>0</v>
      </c>
      <c r="G13" s="132">
        <v>4.7859999999999996</v>
      </c>
    </row>
    <row r="14" spans="1:8" ht="27" customHeight="1">
      <c r="A14" s="1501"/>
      <c r="B14" s="1505" t="s">
        <v>289</v>
      </c>
      <c r="C14" s="1506"/>
      <c r="D14" s="129">
        <v>0</v>
      </c>
      <c r="E14" s="130">
        <v>0</v>
      </c>
      <c r="F14" s="135">
        <v>0</v>
      </c>
      <c r="G14" s="149">
        <v>0</v>
      </c>
    </row>
    <row r="15" spans="1:8" ht="27" customHeight="1">
      <c r="A15" s="1501"/>
      <c r="B15" s="1495" t="s">
        <v>290</v>
      </c>
      <c r="C15" s="39" t="s">
        <v>291</v>
      </c>
      <c r="D15" s="129">
        <v>42.82</v>
      </c>
      <c r="E15" s="130">
        <v>0</v>
      </c>
      <c r="F15" s="135">
        <v>0</v>
      </c>
      <c r="G15" s="149">
        <v>0</v>
      </c>
    </row>
    <row r="16" spans="1:8" ht="27" customHeight="1">
      <c r="A16" s="1501"/>
      <c r="B16" s="1495"/>
      <c r="C16" s="38" t="s">
        <v>59</v>
      </c>
      <c r="D16" s="129">
        <v>42.82</v>
      </c>
      <c r="E16" s="130">
        <v>0</v>
      </c>
      <c r="F16" s="135">
        <v>0</v>
      </c>
      <c r="G16" s="149">
        <v>0</v>
      </c>
    </row>
    <row r="17" spans="1:7" ht="27" customHeight="1">
      <c r="A17" s="1501"/>
      <c r="B17" s="1496"/>
      <c r="C17" s="38" t="s">
        <v>292</v>
      </c>
      <c r="D17" s="129">
        <v>0</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4.7859999999999996</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2138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2143</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116.47</v>
      </c>
      <c r="E8" s="127">
        <v>0</v>
      </c>
      <c r="F8" s="128">
        <v>0</v>
      </c>
      <c r="G8" s="1087">
        <v>5.1920000000000002</v>
      </c>
    </row>
    <row r="9" spans="1:8" ht="27" customHeight="1">
      <c r="A9" s="1508"/>
      <c r="B9" s="1512" t="s">
        <v>285</v>
      </c>
      <c r="C9" s="1513"/>
      <c r="D9" s="129">
        <v>116.47</v>
      </c>
      <c r="E9" s="130">
        <v>0</v>
      </c>
      <c r="F9" s="131">
        <v>0</v>
      </c>
      <c r="G9" s="132">
        <v>5.1920000000000002</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116.47</v>
      </c>
      <c r="E12" s="130">
        <v>0</v>
      </c>
      <c r="F12" s="131">
        <v>0</v>
      </c>
      <c r="G12" s="132">
        <v>5.1920000000000002</v>
      </c>
    </row>
    <row r="13" spans="1:8" ht="27" customHeight="1">
      <c r="A13" s="1501"/>
      <c r="B13" s="1505" t="s">
        <v>288</v>
      </c>
      <c r="C13" s="1506"/>
      <c r="D13" s="129">
        <v>116.47</v>
      </c>
      <c r="E13" s="130">
        <v>0</v>
      </c>
      <c r="F13" s="131">
        <v>0</v>
      </c>
      <c r="G13" s="132">
        <v>5.1920000000000002</v>
      </c>
    </row>
    <row r="14" spans="1:8" ht="27" customHeight="1">
      <c r="A14" s="1501"/>
      <c r="B14" s="1505" t="s">
        <v>289</v>
      </c>
      <c r="C14" s="1506"/>
      <c r="D14" s="129">
        <v>0</v>
      </c>
      <c r="E14" s="130">
        <v>0</v>
      </c>
      <c r="F14" s="135">
        <v>0</v>
      </c>
      <c r="G14" s="149">
        <v>0</v>
      </c>
    </row>
    <row r="15" spans="1:8" ht="27" customHeight="1">
      <c r="A15" s="1501"/>
      <c r="B15" s="1495" t="s">
        <v>290</v>
      </c>
      <c r="C15" s="39" t="s">
        <v>291</v>
      </c>
      <c r="D15" s="129">
        <v>38.19</v>
      </c>
      <c r="E15" s="130">
        <v>0</v>
      </c>
      <c r="F15" s="135">
        <v>0</v>
      </c>
      <c r="G15" s="149">
        <v>0</v>
      </c>
    </row>
    <row r="16" spans="1:8" ht="27" customHeight="1">
      <c r="A16" s="1501"/>
      <c r="B16" s="1495"/>
      <c r="C16" s="38" t="s">
        <v>59</v>
      </c>
      <c r="D16" s="129">
        <v>38.19</v>
      </c>
      <c r="E16" s="130">
        <v>0</v>
      </c>
      <c r="F16" s="135">
        <v>0</v>
      </c>
      <c r="G16" s="149">
        <v>0</v>
      </c>
    </row>
    <row r="17" spans="1:7" ht="27" customHeight="1">
      <c r="A17" s="1501"/>
      <c r="B17" s="1496"/>
      <c r="C17" s="38" t="s">
        <v>292</v>
      </c>
      <c r="D17" s="129">
        <v>0</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5.1920000000000002</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3">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2144</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E30-DD86-4B0A-AA0B-18471DA422C9}">
  <dimension ref="A1:H33"/>
  <sheetViews>
    <sheetView zoomScale="90" zoomScaleNormal="90" workbookViewId="0">
      <selection activeCell="L16" sqref="L16"/>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2149</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113.25</v>
      </c>
      <c r="E8" s="127">
        <v>0</v>
      </c>
      <c r="F8" s="128">
        <v>0</v>
      </c>
      <c r="G8" s="1087">
        <v>7.141</v>
      </c>
    </row>
    <row r="9" spans="1:8" ht="27" customHeight="1">
      <c r="A9" s="1508"/>
      <c r="B9" s="1512" t="s">
        <v>285</v>
      </c>
      <c r="C9" s="1513"/>
      <c r="D9" s="129">
        <v>113.25</v>
      </c>
      <c r="E9" s="130">
        <v>0</v>
      </c>
      <c r="F9" s="131">
        <v>0</v>
      </c>
      <c r="G9" s="132">
        <v>7.141</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171.7</v>
      </c>
      <c r="E12" s="130">
        <v>0</v>
      </c>
      <c r="F12" s="131">
        <v>0</v>
      </c>
      <c r="G12" s="132">
        <v>7.141</v>
      </c>
    </row>
    <row r="13" spans="1:8" ht="27" customHeight="1">
      <c r="A13" s="1501"/>
      <c r="B13" s="1505" t="s">
        <v>288</v>
      </c>
      <c r="C13" s="1506"/>
      <c r="D13" s="129">
        <v>113.25</v>
      </c>
      <c r="E13" s="130">
        <v>0</v>
      </c>
      <c r="F13" s="131">
        <v>0</v>
      </c>
      <c r="G13" s="132">
        <v>7.141</v>
      </c>
    </row>
    <row r="14" spans="1:8" ht="27" customHeight="1">
      <c r="A14" s="1501"/>
      <c r="B14" s="1505" t="s">
        <v>289</v>
      </c>
      <c r="C14" s="1506"/>
      <c r="D14" s="129">
        <v>58.45</v>
      </c>
      <c r="E14" s="130">
        <v>0</v>
      </c>
      <c r="F14" s="135">
        <v>0</v>
      </c>
      <c r="G14" s="149">
        <v>0</v>
      </c>
    </row>
    <row r="15" spans="1:8" ht="27" customHeight="1">
      <c r="A15" s="1501"/>
      <c r="B15" s="1495" t="s">
        <v>290</v>
      </c>
      <c r="C15" s="39" t="s">
        <v>291</v>
      </c>
      <c r="D15" s="129">
        <v>171.7</v>
      </c>
      <c r="E15" s="130">
        <v>0</v>
      </c>
      <c r="F15" s="135">
        <v>0</v>
      </c>
      <c r="G15" s="149">
        <v>0</v>
      </c>
    </row>
    <row r="16" spans="1:8" ht="27" customHeight="1">
      <c r="A16" s="1501"/>
      <c r="B16" s="1495"/>
      <c r="C16" s="38" t="s">
        <v>59</v>
      </c>
      <c r="D16" s="129">
        <v>113.25</v>
      </c>
      <c r="E16" s="130">
        <v>0</v>
      </c>
      <c r="F16" s="135">
        <v>0</v>
      </c>
      <c r="G16" s="149">
        <v>0</v>
      </c>
    </row>
    <row r="17" spans="1:7" ht="27" customHeight="1">
      <c r="A17" s="1501"/>
      <c r="B17" s="1496"/>
      <c r="C17" s="38" t="s">
        <v>292</v>
      </c>
      <c r="D17" s="129">
        <v>58.45</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5.1920000000000002</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3538A62-9ECB-476A-997C-83DCB684EBD0}"/>
  </hyperlinks>
  <pageMargins left="0.39370078740157483" right="0.39370078740157483" top="0.74803149606299213" bottom="0.74803149606299213" header="0.31496062992125984" footer="0.31496062992125984"/>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D61C-C04C-4970-8D7A-119B1D5519D1}">
  <dimension ref="A1:H33"/>
  <sheetViews>
    <sheetView zoomScale="70" zoomScaleNormal="70" workbookViewId="0">
      <selection activeCell="D8" sqref="D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2161</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125.67</v>
      </c>
      <c r="E8" s="127">
        <v>0</v>
      </c>
      <c r="F8" s="128">
        <v>0</v>
      </c>
      <c r="G8" s="1087">
        <v>8.2449999999999992</v>
      </c>
    </row>
    <row r="9" spans="1:8" ht="27" customHeight="1">
      <c r="A9" s="1508"/>
      <c r="B9" s="1512" t="s">
        <v>285</v>
      </c>
      <c r="C9" s="1513"/>
      <c r="D9" s="129">
        <v>125.67</v>
      </c>
      <c r="E9" s="130">
        <v>0</v>
      </c>
      <c r="F9" s="131">
        <v>0</v>
      </c>
      <c r="G9" s="132">
        <v>8.2449999999999992</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169.17</v>
      </c>
      <c r="E12" s="130">
        <v>0</v>
      </c>
      <c r="F12" s="131">
        <v>0</v>
      </c>
      <c r="G12" s="132">
        <v>8.2449999999999992</v>
      </c>
    </row>
    <row r="13" spans="1:8" ht="27" customHeight="1">
      <c r="A13" s="1501"/>
      <c r="B13" s="1505" t="s">
        <v>288</v>
      </c>
      <c r="C13" s="1506"/>
      <c r="D13" s="129">
        <v>125.67</v>
      </c>
      <c r="E13" s="130">
        <v>0</v>
      </c>
      <c r="F13" s="131">
        <v>0</v>
      </c>
      <c r="G13" s="132">
        <v>8.2449999999999992</v>
      </c>
    </row>
    <row r="14" spans="1:8" ht="27" customHeight="1">
      <c r="A14" s="1501"/>
      <c r="B14" s="1505" t="s">
        <v>289</v>
      </c>
      <c r="C14" s="1506"/>
      <c r="D14" s="129">
        <v>43.5</v>
      </c>
      <c r="E14" s="130">
        <v>0</v>
      </c>
      <c r="F14" s="135">
        <v>0</v>
      </c>
      <c r="G14" s="149">
        <v>0</v>
      </c>
    </row>
    <row r="15" spans="1:8" ht="27" customHeight="1">
      <c r="A15" s="1501"/>
      <c r="B15" s="1495" t="s">
        <v>290</v>
      </c>
      <c r="C15" s="39" t="s">
        <v>291</v>
      </c>
      <c r="D15" s="129">
        <v>169.17</v>
      </c>
      <c r="E15" s="130">
        <v>0</v>
      </c>
      <c r="F15" s="135">
        <v>0</v>
      </c>
      <c r="G15" s="149">
        <v>0</v>
      </c>
    </row>
    <row r="16" spans="1:8" ht="27" customHeight="1">
      <c r="A16" s="1501"/>
      <c r="B16" s="1495"/>
      <c r="C16" s="38" t="s">
        <v>59</v>
      </c>
      <c r="D16" s="129">
        <v>125.67</v>
      </c>
      <c r="E16" s="130">
        <v>0</v>
      </c>
      <c r="F16" s="135">
        <v>0</v>
      </c>
      <c r="G16" s="149">
        <v>0</v>
      </c>
    </row>
    <row r="17" spans="1:7" ht="27" customHeight="1">
      <c r="A17" s="1501"/>
      <c r="B17" s="1496"/>
      <c r="C17" s="38" t="s">
        <v>292</v>
      </c>
      <c r="D17" s="129">
        <v>43.5</v>
      </c>
      <c r="E17" s="130">
        <v>0</v>
      </c>
      <c r="F17" s="135">
        <v>0</v>
      </c>
      <c r="G17" s="149">
        <v>0</v>
      </c>
    </row>
    <row r="18" spans="1:7" ht="27" customHeight="1">
      <c r="A18" s="1501"/>
      <c r="B18" s="1494" t="s">
        <v>293</v>
      </c>
      <c r="C18" s="38" t="s">
        <v>291</v>
      </c>
      <c r="D18" s="129"/>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8.2449999999999992</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A39EBE4A-96DD-4953-9408-BD6AD45476F4}"/>
  </hyperlinks>
  <pageMargins left="0.39370078740157483" right="0.39370078740157483" top="0.74803149606299213" bottom="0.74803149606299213" header="0.31496062992125984" footer="0.31496062992125984"/>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078D-77B5-4850-82D0-A1141E7FB9CB}">
  <dimension ref="A1:H33"/>
  <sheetViews>
    <sheetView zoomScale="70" zoomScaleNormal="7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23" t="s">
        <v>318</v>
      </c>
      <c r="F1" s="1524"/>
      <c r="G1" s="1525"/>
      <c r="H1" s="57" t="s">
        <v>6</v>
      </c>
    </row>
    <row r="2" spans="1:8" ht="15.6" thickBot="1">
      <c r="A2" s="63" t="s">
        <v>277</v>
      </c>
      <c r="B2" s="35" t="s">
        <v>55</v>
      </c>
      <c r="C2" s="36"/>
      <c r="D2" s="33" t="s">
        <v>278</v>
      </c>
      <c r="E2" s="1526" t="s">
        <v>56</v>
      </c>
      <c r="F2" s="1527"/>
      <c r="G2" s="1528"/>
    </row>
    <row r="3" spans="1:8" ht="28.2">
      <c r="A3" s="1529" t="s">
        <v>322</v>
      </c>
      <c r="B3" s="1529"/>
      <c r="C3" s="1529"/>
      <c r="D3" s="1529"/>
      <c r="E3" s="1529"/>
      <c r="F3" s="1529"/>
      <c r="G3" s="1529"/>
    </row>
    <row r="4" spans="1:8">
      <c r="A4" s="1530"/>
      <c r="B4" s="1530"/>
      <c r="C4" s="1530"/>
      <c r="D4" s="1530"/>
      <c r="E4" s="1530"/>
      <c r="F4" s="1530"/>
      <c r="G4" s="1530"/>
    </row>
    <row r="5" spans="1:8" ht="16.8" thickBot="1">
      <c r="A5" s="1531" t="s">
        <v>2170</v>
      </c>
      <c r="B5" s="1531"/>
      <c r="C5" s="1531"/>
      <c r="D5" s="1531"/>
      <c r="E5" s="1531"/>
      <c r="F5" s="1531"/>
      <c r="G5" s="1531"/>
    </row>
    <row r="6" spans="1:8" ht="15" customHeight="1">
      <c r="A6" s="1515" t="s">
        <v>279</v>
      </c>
      <c r="B6" s="1515"/>
      <c r="C6" s="1516"/>
      <c r="D6" s="1519" t="s">
        <v>280</v>
      </c>
      <c r="E6" s="37"/>
      <c r="F6" s="37"/>
      <c r="G6" s="1521" t="s">
        <v>281</v>
      </c>
    </row>
    <row r="7" spans="1:8" ht="40.200000000000003" thickBot="1">
      <c r="A7" s="1517"/>
      <c r="B7" s="1517"/>
      <c r="C7" s="1518"/>
      <c r="D7" s="1520"/>
      <c r="E7" s="64" t="s">
        <v>282</v>
      </c>
      <c r="F7" s="65" t="s">
        <v>283</v>
      </c>
      <c r="G7" s="1522"/>
    </row>
    <row r="8" spans="1:8" ht="27" customHeight="1">
      <c r="A8" s="1507" t="s">
        <v>57</v>
      </c>
      <c r="B8" s="1510" t="s">
        <v>284</v>
      </c>
      <c r="C8" s="1511"/>
      <c r="D8" s="1086">
        <v>124.14</v>
      </c>
      <c r="E8" s="127">
        <v>0</v>
      </c>
      <c r="F8" s="128">
        <v>0</v>
      </c>
      <c r="G8" s="1087">
        <v>7.56</v>
      </c>
    </row>
    <row r="9" spans="1:8" ht="27" customHeight="1">
      <c r="A9" s="1508"/>
      <c r="B9" s="1512" t="s">
        <v>285</v>
      </c>
      <c r="C9" s="1513"/>
      <c r="D9" s="129">
        <v>124.14</v>
      </c>
      <c r="E9" s="130">
        <v>0</v>
      </c>
      <c r="F9" s="131">
        <v>0</v>
      </c>
      <c r="G9" s="132">
        <v>7.56</v>
      </c>
    </row>
    <row r="10" spans="1:8" ht="27" customHeight="1">
      <c r="A10" s="1508"/>
      <c r="B10" s="1505" t="s">
        <v>58</v>
      </c>
      <c r="C10" s="1506"/>
      <c r="D10" s="133">
        <v>0</v>
      </c>
      <c r="E10" s="148">
        <v>0</v>
      </c>
      <c r="F10" s="148">
        <v>0</v>
      </c>
      <c r="G10" s="134">
        <v>0</v>
      </c>
    </row>
    <row r="11" spans="1:8" ht="27" customHeight="1">
      <c r="A11" s="1509"/>
      <c r="B11" s="1497" t="s">
        <v>286</v>
      </c>
      <c r="C11" s="1514"/>
      <c r="D11" s="135">
        <v>0</v>
      </c>
      <c r="E11" s="148">
        <v>0</v>
      </c>
      <c r="F11" s="148">
        <v>0</v>
      </c>
      <c r="G11" s="134">
        <v>0</v>
      </c>
    </row>
    <row r="12" spans="1:8" ht="27" customHeight="1">
      <c r="A12" s="1501" t="s">
        <v>287</v>
      </c>
      <c r="B12" s="1503" t="s">
        <v>284</v>
      </c>
      <c r="C12" s="1504"/>
      <c r="D12" s="129">
        <v>130.02000000000001</v>
      </c>
      <c r="E12" s="130">
        <v>0</v>
      </c>
      <c r="F12" s="131">
        <v>0</v>
      </c>
      <c r="G12" s="132">
        <v>7.56</v>
      </c>
    </row>
    <row r="13" spans="1:8" ht="27" customHeight="1">
      <c r="A13" s="1501"/>
      <c r="B13" s="1505" t="s">
        <v>288</v>
      </c>
      <c r="C13" s="1506"/>
      <c r="D13" s="129">
        <v>124.14</v>
      </c>
      <c r="E13" s="130">
        <v>0</v>
      </c>
      <c r="F13" s="131">
        <v>0</v>
      </c>
      <c r="G13" s="132">
        <v>7.56</v>
      </c>
    </row>
    <row r="14" spans="1:8" ht="27" customHeight="1">
      <c r="A14" s="1501"/>
      <c r="B14" s="1505" t="s">
        <v>289</v>
      </c>
      <c r="C14" s="1506"/>
      <c r="D14" s="129">
        <v>5.88</v>
      </c>
      <c r="E14" s="130">
        <v>0</v>
      </c>
      <c r="F14" s="135">
        <v>0</v>
      </c>
      <c r="G14" s="149">
        <v>0</v>
      </c>
    </row>
    <row r="15" spans="1:8" ht="27" customHeight="1">
      <c r="A15" s="1501"/>
      <c r="B15" s="1495" t="s">
        <v>290</v>
      </c>
      <c r="C15" s="39" t="s">
        <v>291</v>
      </c>
      <c r="D15" s="129">
        <v>130.02000000000001</v>
      </c>
      <c r="E15" s="130">
        <v>0</v>
      </c>
      <c r="F15" s="135">
        <v>0</v>
      </c>
      <c r="G15" s="149">
        <v>0</v>
      </c>
    </row>
    <row r="16" spans="1:8" ht="27" customHeight="1">
      <c r="A16" s="1501"/>
      <c r="B16" s="1495"/>
      <c r="C16" s="38" t="s">
        <v>59</v>
      </c>
      <c r="D16" s="129">
        <v>124.14</v>
      </c>
      <c r="E16" s="130">
        <v>0</v>
      </c>
      <c r="F16" s="135">
        <v>0</v>
      </c>
      <c r="G16" s="149">
        <v>0</v>
      </c>
    </row>
    <row r="17" spans="1:7" ht="27" customHeight="1">
      <c r="A17" s="1501"/>
      <c r="B17" s="1496"/>
      <c r="C17" s="38" t="s">
        <v>292</v>
      </c>
      <c r="D17" s="129">
        <v>5.88</v>
      </c>
      <c r="E17" s="130">
        <v>0</v>
      </c>
      <c r="F17" s="135">
        <v>0</v>
      </c>
      <c r="G17" s="149">
        <v>0</v>
      </c>
    </row>
    <row r="18" spans="1:7" ht="27" customHeight="1">
      <c r="A18" s="1501"/>
      <c r="B18" s="1494" t="s">
        <v>293</v>
      </c>
      <c r="C18" s="38" t="s">
        <v>291</v>
      </c>
      <c r="D18" s="129">
        <v>0</v>
      </c>
      <c r="E18" s="130">
        <v>0</v>
      </c>
      <c r="F18" s="135">
        <v>0</v>
      </c>
      <c r="G18" s="149">
        <v>0</v>
      </c>
    </row>
    <row r="19" spans="1:7" ht="27" customHeight="1">
      <c r="A19" s="1501"/>
      <c r="B19" s="1495"/>
      <c r="C19" s="38" t="s">
        <v>59</v>
      </c>
      <c r="D19" s="133">
        <v>0</v>
      </c>
      <c r="E19" s="130">
        <v>0</v>
      </c>
      <c r="F19" s="135">
        <v>0</v>
      </c>
      <c r="G19" s="149">
        <v>0</v>
      </c>
    </row>
    <row r="20" spans="1:7" ht="27" customHeight="1">
      <c r="A20" s="1501"/>
      <c r="B20" s="1496"/>
      <c r="C20" s="38" t="s">
        <v>292</v>
      </c>
      <c r="D20" s="133">
        <v>0</v>
      </c>
      <c r="E20" s="130">
        <v>0</v>
      </c>
      <c r="F20" s="135">
        <v>0</v>
      </c>
      <c r="G20" s="149">
        <v>0</v>
      </c>
    </row>
    <row r="21" spans="1:7" ht="27" customHeight="1">
      <c r="A21" s="1501"/>
      <c r="B21" s="1497" t="s">
        <v>294</v>
      </c>
      <c r="C21" s="38" t="s">
        <v>60</v>
      </c>
      <c r="D21" s="148">
        <v>0</v>
      </c>
      <c r="E21" s="148">
        <v>0</v>
      </c>
      <c r="F21" s="148">
        <v>0</v>
      </c>
      <c r="G21" s="134">
        <v>0</v>
      </c>
    </row>
    <row r="22" spans="1:7" ht="27" customHeight="1">
      <c r="A22" s="1501"/>
      <c r="B22" s="1497"/>
      <c r="C22" s="38" t="s">
        <v>295</v>
      </c>
      <c r="D22" s="148">
        <v>0</v>
      </c>
      <c r="E22" s="148">
        <v>0</v>
      </c>
      <c r="F22" s="148">
        <v>0</v>
      </c>
      <c r="G22" s="134">
        <v>0</v>
      </c>
    </row>
    <row r="23" spans="1:7" ht="27" customHeight="1">
      <c r="A23" s="1501"/>
      <c r="B23" s="1497"/>
      <c r="C23" s="38" t="s">
        <v>296</v>
      </c>
      <c r="D23" s="148">
        <v>0</v>
      </c>
      <c r="E23" s="148">
        <v>0</v>
      </c>
      <c r="F23" s="148">
        <v>0</v>
      </c>
      <c r="G23" s="132">
        <v>7.56</v>
      </c>
    </row>
    <row r="24" spans="1:7" ht="27" customHeight="1">
      <c r="A24" s="1501"/>
      <c r="B24" s="1497" t="s">
        <v>323</v>
      </c>
      <c r="C24" s="38" t="s">
        <v>291</v>
      </c>
      <c r="D24" s="167">
        <v>0</v>
      </c>
      <c r="E24" s="167">
        <v>0</v>
      </c>
      <c r="F24" s="167">
        <v>0</v>
      </c>
      <c r="G24" s="134">
        <v>0</v>
      </c>
    </row>
    <row r="25" spans="1:7" ht="27" customHeight="1">
      <c r="A25" s="1501"/>
      <c r="B25" s="1497"/>
      <c r="C25" s="38" t="s">
        <v>59</v>
      </c>
      <c r="D25" s="167">
        <v>0</v>
      </c>
      <c r="E25" s="167">
        <v>0</v>
      </c>
      <c r="F25" s="167">
        <v>0</v>
      </c>
      <c r="G25" s="134">
        <v>0</v>
      </c>
    </row>
    <row r="26" spans="1:7" ht="27" customHeight="1">
      <c r="A26" s="1502"/>
      <c r="B26" s="1497"/>
      <c r="C26" s="38" t="s">
        <v>292</v>
      </c>
      <c r="D26" s="167">
        <v>0</v>
      </c>
      <c r="E26" s="167">
        <v>0</v>
      </c>
      <c r="F26" s="167">
        <v>0</v>
      </c>
      <c r="G26" s="134">
        <v>0</v>
      </c>
    </row>
    <row r="27" spans="1:7" ht="27" customHeight="1" thickBot="1">
      <c r="A27" s="1498" t="s">
        <v>297</v>
      </c>
      <c r="B27" s="1498"/>
      <c r="C27" s="149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00" t="s">
        <v>324</v>
      </c>
      <c r="B33" s="1500"/>
      <c r="C33" s="1500"/>
      <c r="D33" s="1500"/>
      <c r="E33" s="1500"/>
      <c r="F33" s="1500"/>
      <c r="G33" s="150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2F168DC-98CB-4E61-ADEA-BCD4FDEACA49}"/>
  </hyperlinks>
  <pageMargins left="0.39370078740157483" right="0.39370078740157483" top="0.74803149606299213" bottom="0.74803149606299213" header="0.31496062992125984" footer="0.31496062992125984"/>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42" t="s">
        <v>354</v>
      </c>
      <c r="L1" s="1543"/>
      <c r="M1" s="57" t="s">
        <v>6</v>
      </c>
    </row>
    <row r="2" spans="1:17" ht="19.95" customHeight="1" thickBot="1">
      <c r="A2" s="173" t="s">
        <v>355</v>
      </c>
      <c r="B2" s="1544" t="s">
        <v>356</v>
      </c>
      <c r="C2" s="1544"/>
      <c r="D2" s="1544"/>
      <c r="E2" s="174"/>
      <c r="F2" s="174"/>
      <c r="G2" s="174"/>
      <c r="H2" s="174"/>
      <c r="I2" s="175"/>
      <c r="J2" s="172" t="s">
        <v>357</v>
      </c>
      <c r="K2" s="1543" t="s">
        <v>358</v>
      </c>
      <c r="L2" s="1543"/>
    </row>
    <row r="3" spans="1:17" ht="34.950000000000003" customHeight="1">
      <c r="A3" s="1545" t="s">
        <v>359</v>
      </c>
      <c r="B3" s="1545"/>
      <c r="C3" s="1545"/>
      <c r="D3" s="1545"/>
      <c r="E3" s="1545"/>
      <c r="F3" s="1545"/>
      <c r="G3" s="1545"/>
      <c r="H3" s="1545"/>
      <c r="I3" s="1545"/>
      <c r="J3" s="1545"/>
      <c r="K3" s="1545"/>
      <c r="L3" s="1545"/>
    </row>
    <row r="4" spans="1:17" ht="31.2" customHeight="1" thickBot="1">
      <c r="A4" s="1546" t="s">
        <v>1971</v>
      </c>
      <c r="B4" s="1546"/>
      <c r="C4" s="1546"/>
      <c r="D4" s="1546"/>
      <c r="E4" s="1546"/>
      <c r="F4" s="1546"/>
      <c r="G4" s="1546"/>
      <c r="H4" s="1546"/>
      <c r="I4" s="1546"/>
      <c r="J4" s="1546"/>
      <c r="K4" s="1546"/>
      <c r="L4" s="1546"/>
    </row>
    <row r="5" spans="1:17" ht="64.95" customHeight="1" thickBot="1">
      <c r="A5" s="1537" t="s">
        <v>360</v>
      </c>
      <c r="B5" s="1538" t="s">
        <v>361</v>
      </c>
      <c r="C5" s="1539" t="s">
        <v>362</v>
      </c>
      <c r="D5" s="1539"/>
      <c r="E5" s="1539"/>
      <c r="F5" s="1539"/>
      <c r="G5" s="1539"/>
      <c r="H5" s="1539"/>
      <c r="I5" s="1539"/>
      <c r="J5" s="1540" t="s">
        <v>363</v>
      </c>
      <c r="K5" s="1540"/>
      <c r="L5" s="1540"/>
    </row>
    <row r="6" spans="1:17" ht="64.95" customHeight="1" thickBot="1">
      <c r="A6" s="1537"/>
      <c r="B6" s="1537"/>
      <c r="C6" s="1541" t="s">
        <v>249</v>
      </c>
      <c r="D6" s="1533" t="s">
        <v>364</v>
      </c>
      <c r="E6" s="1533"/>
      <c r="F6" s="1533"/>
      <c r="G6" s="1533" t="s">
        <v>365</v>
      </c>
      <c r="H6" s="1533"/>
      <c r="I6" s="1533"/>
      <c r="J6" s="1534" t="s">
        <v>364</v>
      </c>
      <c r="K6" s="1534"/>
      <c r="L6" s="1534"/>
    </row>
    <row r="7" spans="1:17" ht="64.95" customHeight="1">
      <c r="A7" s="1537"/>
      <c r="B7" s="1538"/>
      <c r="C7" s="1541"/>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1970</v>
      </c>
    </row>
    <row r="13" spans="1:17" ht="46.2" customHeight="1">
      <c r="A13" s="1535" t="s">
        <v>374</v>
      </c>
      <c r="B13" s="1535"/>
      <c r="C13" s="1535"/>
      <c r="D13" s="1535"/>
      <c r="E13" s="1535"/>
      <c r="F13" s="1535"/>
      <c r="G13" s="1535"/>
      <c r="H13" s="1535"/>
      <c r="I13" s="1535"/>
      <c r="J13" s="1535"/>
      <c r="K13" s="1535"/>
      <c r="L13" s="1535"/>
    </row>
    <row r="14" spans="1:17" s="191" customFormat="1" ht="20.399999999999999" customHeight="1">
      <c r="A14" s="1536" t="s">
        <v>375</v>
      </c>
      <c r="B14" s="1536"/>
      <c r="C14" s="1536"/>
      <c r="D14" s="1536"/>
      <c r="E14" s="1536"/>
      <c r="F14" s="1536"/>
      <c r="G14" s="1536"/>
      <c r="H14" s="1536"/>
      <c r="I14" s="1536"/>
      <c r="J14" s="1536"/>
      <c r="K14" s="1536"/>
      <c r="L14" s="1536"/>
    </row>
    <row r="15" spans="1:17" ht="20.399999999999999" customHeight="1">
      <c r="A15" s="187" t="s">
        <v>376</v>
      </c>
      <c r="B15" s="1532" t="s">
        <v>377</v>
      </c>
      <c r="C15" s="1532"/>
      <c r="D15" s="1532"/>
      <c r="E15" s="1532"/>
      <c r="F15" s="1532"/>
      <c r="G15" s="1532"/>
      <c r="H15" s="1532"/>
      <c r="I15" s="1532"/>
      <c r="J15" s="1532"/>
      <c r="K15" s="1532"/>
      <c r="L15" s="1532"/>
    </row>
    <row r="16" spans="1:17" ht="20.399999999999999" customHeight="1">
      <c r="A16" s="188"/>
      <c r="B16" s="1532" t="s">
        <v>378</v>
      </c>
      <c r="C16" s="1532"/>
      <c r="D16" s="1532"/>
      <c r="E16" s="1532"/>
      <c r="F16" s="1532"/>
      <c r="G16" s="1532"/>
      <c r="H16" s="1532"/>
      <c r="I16" s="1532"/>
      <c r="J16" s="1532"/>
      <c r="K16" s="1532"/>
      <c r="L16" s="1532"/>
    </row>
    <row r="17" spans="1:12" ht="20.399999999999999" customHeight="1">
      <c r="A17" s="188"/>
      <c r="B17" s="1532" t="s">
        <v>379</v>
      </c>
      <c r="C17" s="1532"/>
      <c r="D17" s="1532"/>
      <c r="E17" s="1532"/>
      <c r="F17" s="1532"/>
      <c r="G17" s="1532"/>
      <c r="H17" s="1532"/>
      <c r="I17" s="1532"/>
      <c r="J17" s="1532"/>
      <c r="K17" s="1532"/>
      <c r="L17" s="153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4" zoomScale="85" zoomScaleNormal="85" zoomScaleSheetLayoutView="85" workbookViewId="0"/>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42" t="s">
        <v>354</v>
      </c>
      <c r="L1" s="1543"/>
      <c r="M1" s="57" t="s">
        <v>6</v>
      </c>
    </row>
    <row r="2" spans="1:17" ht="19.95" customHeight="1" thickBot="1">
      <c r="A2" s="173" t="s">
        <v>355</v>
      </c>
      <c r="B2" s="1544" t="s">
        <v>356</v>
      </c>
      <c r="C2" s="1544"/>
      <c r="D2" s="1544"/>
      <c r="E2" s="174"/>
      <c r="F2" s="174"/>
      <c r="G2" s="174"/>
      <c r="H2" s="174"/>
      <c r="I2" s="175"/>
      <c r="J2" s="172" t="s">
        <v>357</v>
      </c>
      <c r="K2" s="1543" t="s">
        <v>358</v>
      </c>
      <c r="L2" s="1543"/>
    </row>
    <row r="3" spans="1:17" ht="34.950000000000003" customHeight="1">
      <c r="A3" s="1545" t="s">
        <v>359</v>
      </c>
      <c r="B3" s="1545"/>
      <c r="C3" s="1545"/>
      <c r="D3" s="1545"/>
      <c r="E3" s="1545"/>
      <c r="F3" s="1545"/>
      <c r="G3" s="1545"/>
      <c r="H3" s="1545"/>
      <c r="I3" s="1545"/>
      <c r="J3" s="1545"/>
      <c r="K3" s="1545"/>
      <c r="L3" s="1545"/>
    </row>
    <row r="4" spans="1:17" ht="31.2" customHeight="1" thickBot="1">
      <c r="A4" s="1546" t="s">
        <v>2098</v>
      </c>
      <c r="B4" s="1546"/>
      <c r="C4" s="1546"/>
      <c r="D4" s="1546"/>
      <c r="E4" s="1546"/>
      <c r="F4" s="1546"/>
      <c r="G4" s="1546"/>
      <c r="H4" s="1546"/>
      <c r="I4" s="1546"/>
      <c r="J4" s="1546"/>
      <c r="K4" s="1546"/>
      <c r="L4" s="1546"/>
    </row>
    <row r="5" spans="1:17" ht="64.95" customHeight="1" thickBot="1">
      <c r="A5" s="1537" t="s">
        <v>360</v>
      </c>
      <c r="B5" s="1538" t="s">
        <v>361</v>
      </c>
      <c r="C5" s="1539" t="s">
        <v>362</v>
      </c>
      <c r="D5" s="1539"/>
      <c r="E5" s="1539"/>
      <c r="F5" s="1539"/>
      <c r="G5" s="1539"/>
      <c r="H5" s="1539"/>
      <c r="I5" s="1539"/>
      <c r="J5" s="1540" t="s">
        <v>363</v>
      </c>
      <c r="K5" s="1540"/>
      <c r="L5" s="1540"/>
    </row>
    <row r="6" spans="1:17" ht="64.95" customHeight="1" thickBot="1">
      <c r="A6" s="1537"/>
      <c r="B6" s="1537"/>
      <c r="C6" s="1541" t="s">
        <v>249</v>
      </c>
      <c r="D6" s="1533" t="s">
        <v>364</v>
      </c>
      <c r="E6" s="1533"/>
      <c r="F6" s="1533"/>
      <c r="G6" s="1533" t="s">
        <v>365</v>
      </c>
      <c r="H6" s="1533"/>
      <c r="I6" s="1533"/>
      <c r="J6" s="1534" t="s">
        <v>364</v>
      </c>
      <c r="K6" s="1534"/>
      <c r="L6" s="1534"/>
    </row>
    <row r="7" spans="1:17" ht="64.95" customHeight="1">
      <c r="A7" s="1537"/>
      <c r="B7" s="1538"/>
      <c r="C7" s="1541"/>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2099</v>
      </c>
    </row>
    <row r="13" spans="1:17" ht="46.2" customHeight="1">
      <c r="A13" s="1535" t="s">
        <v>374</v>
      </c>
      <c r="B13" s="1535"/>
      <c r="C13" s="1535"/>
      <c r="D13" s="1535"/>
      <c r="E13" s="1535"/>
      <c r="F13" s="1535"/>
      <c r="G13" s="1535"/>
      <c r="H13" s="1535"/>
      <c r="I13" s="1535"/>
      <c r="J13" s="1535"/>
      <c r="K13" s="1535"/>
      <c r="L13" s="1535"/>
    </row>
    <row r="14" spans="1:17" s="191" customFormat="1" ht="20.399999999999999" customHeight="1">
      <c r="A14" s="1536" t="s">
        <v>375</v>
      </c>
      <c r="B14" s="1536"/>
      <c r="C14" s="1536"/>
      <c r="D14" s="1536"/>
      <c r="E14" s="1536"/>
      <c r="F14" s="1536"/>
      <c r="G14" s="1536"/>
      <c r="H14" s="1536"/>
      <c r="I14" s="1536"/>
      <c r="J14" s="1536"/>
      <c r="K14" s="1536"/>
      <c r="L14" s="1536"/>
    </row>
    <row r="15" spans="1:17" ht="20.399999999999999" customHeight="1">
      <c r="A15" s="187" t="s">
        <v>376</v>
      </c>
      <c r="B15" s="1532" t="s">
        <v>377</v>
      </c>
      <c r="C15" s="1532"/>
      <c r="D15" s="1532"/>
      <c r="E15" s="1532"/>
      <c r="F15" s="1532"/>
      <c r="G15" s="1532"/>
      <c r="H15" s="1532"/>
      <c r="I15" s="1532"/>
      <c r="J15" s="1532"/>
      <c r="K15" s="1532"/>
      <c r="L15" s="1532"/>
    </row>
    <row r="16" spans="1:17" ht="20.399999999999999" customHeight="1">
      <c r="A16" s="188"/>
      <c r="B16" s="1532" t="s">
        <v>378</v>
      </c>
      <c r="C16" s="1532"/>
      <c r="D16" s="1532"/>
      <c r="E16" s="1532"/>
      <c r="F16" s="1532"/>
      <c r="G16" s="1532"/>
      <c r="H16" s="1532"/>
      <c r="I16" s="1532"/>
      <c r="J16" s="1532"/>
      <c r="K16" s="1532"/>
      <c r="L16" s="1532"/>
    </row>
    <row r="17" spans="1:12" ht="20.399999999999999" customHeight="1">
      <c r="A17" s="188"/>
      <c r="B17" s="1532" t="s">
        <v>379</v>
      </c>
      <c r="C17" s="1532"/>
      <c r="D17" s="1532"/>
      <c r="E17" s="1532"/>
      <c r="F17" s="1532"/>
      <c r="G17" s="1532"/>
      <c r="H17" s="1532"/>
      <c r="I17" s="1532"/>
      <c r="J17" s="1532"/>
      <c r="K17" s="1532"/>
      <c r="L17" s="1532"/>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D47-6AA6-40F3-8DA9-7872BDD6C04D}">
  <sheetPr>
    <pageSetUpPr fitToPage="1"/>
  </sheetPr>
  <dimension ref="A1:Q18"/>
  <sheetViews>
    <sheetView topLeftCell="A8" zoomScale="85" zoomScaleNormal="85" zoomScaleSheetLayoutView="85" workbookViewId="0">
      <selection activeCell="K9" sqref="K9"/>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42" t="s">
        <v>354</v>
      </c>
      <c r="L1" s="1543"/>
      <c r="M1" s="57" t="s">
        <v>6</v>
      </c>
    </row>
    <row r="2" spans="1:17" ht="19.95" customHeight="1" thickBot="1">
      <c r="A2" s="173" t="s">
        <v>355</v>
      </c>
      <c r="B2" s="1544" t="s">
        <v>356</v>
      </c>
      <c r="C2" s="1544"/>
      <c r="D2" s="1544"/>
      <c r="E2" s="174"/>
      <c r="F2" s="174"/>
      <c r="G2" s="174"/>
      <c r="H2" s="174"/>
      <c r="I2" s="175"/>
      <c r="J2" s="172" t="s">
        <v>357</v>
      </c>
      <c r="K2" s="1543" t="s">
        <v>358</v>
      </c>
      <c r="L2" s="1543"/>
    </row>
    <row r="3" spans="1:17" ht="34.950000000000003" customHeight="1">
      <c r="A3" s="1545" t="s">
        <v>359</v>
      </c>
      <c r="B3" s="1545"/>
      <c r="C3" s="1545"/>
      <c r="D3" s="1545"/>
      <c r="E3" s="1545"/>
      <c r="F3" s="1545"/>
      <c r="G3" s="1545"/>
      <c r="H3" s="1545"/>
      <c r="I3" s="1545"/>
      <c r="J3" s="1545"/>
      <c r="K3" s="1545"/>
      <c r="L3" s="1545"/>
    </row>
    <row r="4" spans="1:17" ht="31.2" customHeight="1" thickBot="1">
      <c r="A4" s="1546" t="s">
        <v>2151</v>
      </c>
      <c r="B4" s="1546"/>
      <c r="C4" s="1546"/>
      <c r="D4" s="1546"/>
      <c r="E4" s="1546"/>
      <c r="F4" s="1546"/>
      <c r="G4" s="1546"/>
      <c r="H4" s="1546"/>
      <c r="I4" s="1546"/>
      <c r="J4" s="1546"/>
      <c r="K4" s="1546"/>
      <c r="L4" s="1546"/>
    </row>
    <row r="5" spans="1:17" ht="64.95" customHeight="1" thickBot="1">
      <c r="A5" s="1537" t="s">
        <v>360</v>
      </c>
      <c r="B5" s="1538" t="s">
        <v>361</v>
      </c>
      <c r="C5" s="1539" t="s">
        <v>362</v>
      </c>
      <c r="D5" s="1539"/>
      <c r="E5" s="1539"/>
      <c r="F5" s="1539"/>
      <c r="G5" s="1539"/>
      <c r="H5" s="1539"/>
      <c r="I5" s="1539"/>
      <c r="J5" s="1540" t="s">
        <v>363</v>
      </c>
      <c r="K5" s="1540"/>
      <c r="L5" s="1540"/>
    </row>
    <row r="6" spans="1:17" ht="64.95" customHeight="1" thickBot="1">
      <c r="A6" s="1537"/>
      <c r="B6" s="1537"/>
      <c r="C6" s="1541" t="s">
        <v>249</v>
      </c>
      <c r="D6" s="1533" t="s">
        <v>364</v>
      </c>
      <c r="E6" s="1533"/>
      <c r="F6" s="1533"/>
      <c r="G6" s="1533" t="s">
        <v>365</v>
      </c>
      <c r="H6" s="1533"/>
      <c r="I6" s="1533"/>
      <c r="J6" s="1534" t="s">
        <v>364</v>
      </c>
      <c r="K6" s="1534"/>
      <c r="L6" s="1534"/>
    </row>
    <row r="7" spans="1:17" ht="64.95" customHeight="1">
      <c r="A7" s="1537"/>
      <c r="B7" s="1538"/>
      <c r="C7" s="1541"/>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2099</v>
      </c>
    </row>
    <row r="13" spans="1:17" ht="46.2" customHeight="1">
      <c r="A13" s="1535" t="s">
        <v>374</v>
      </c>
      <c r="B13" s="1535"/>
      <c r="C13" s="1535"/>
      <c r="D13" s="1535"/>
      <c r="E13" s="1535"/>
      <c r="F13" s="1535"/>
      <c r="G13" s="1535"/>
      <c r="H13" s="1535"/>
      <c r="I13" s="1535"/>
      <c r="J13" s="1535"/>
      <c r="K13" s="1535"/>
      <c r="L13" s="1535"/>
    </row>
    <row r="14" spans="1:17" s="191" customFormat="1" ht="20.399999999999999" customHeight="1">
      <c r="A14" s="1536" t="s">
        <v>375</v>
      </c>
      <c r="B14" s="1536"/>
      <c r="C14" s="1536"/>
      <c r="D14" s="1536"/>
      <c r="E14" s="1536"/>
      <c r="F14" s="1536"/>
      <c r="G14" s="1536"/>
      <c r="H14" s="1536"/>
      <c r="I14" s="1536"/>
      <c r="J14" s="1536"/>
      <c r="K14" s="1536"/>
      <c r="L14" s="1536"/>
    </row>
    <row r="15" spans="1:17" ht="20.399999999999999" customHeight="1">
      <c r="A15" s="187" t="s">
        <v>376</v>
      </c>
      <c r="B15" s="1532" t="s">
        <v>377</v>
      </c>
      <c r="C15" s="1532"/>
      <c r="D15" s="1532"/>
      <c r="E15" s="1532"/>
      <c r="F15" s="1532"/>
      <c r="G15" s="1532"/>
      <c r="H15" s="1532"/>
      <c r="I15" s="1532"/>
      <c r="J15" s="1532"/>
      <c r="K15" s="1532"/>
      <c r="L15" s="1532"/>
    </row>
    <row r="16" spans="1:17" ht="20.399999999999999" customHeight="1">
      <c r="A16" s="188"/>
      <c r="B16" s="1532" t="s">
        <v>378</v>
      </c>
      <c r="C16" s="1532"/>
      <c r="D16" s="1532"/>
      <c r="E16" s="1532"/>
      <c r="F16" s="1532"/>
      <c r="G16" s="1532"/>
      <c r="H16" s="1532"/>
      <c r="I16" s="1532"/>
      <c r="J16" s="1532"/>
      <c r="K16" s="1532"/>
      <c r="L16" s="1532"/>
    </row>
    <row r="17" spans="1:12" ht="20.399999999999999" customHeight="1">
      <c r="A17" s="188"/>
      <c r="B17" s="1532" t="s">
        <v>379</v>
      </c>
      <c r="C17" s="1532"/>
      <c r="D17" s="1532"/>
      <c r="E17" s="1532"/>
      <c r="F17" s="1532"/>
      <c r="G17" s="1532"/>
      <c r="H17" s="1532"/>
      <c r="I17" s="1532"/>
      <c r="J17" s="1532"/>
      <c r="K17" s="1532"/>
      <c r="L17" s="153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618E8A4-4888-4F73-9DD5-08A98AAC4152}"/>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topLeftCell="A5"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42" t="s">
        <v>354</v>
      </c>
      <c r="L1" s="1543"/>
      <c r="M1" s="57" t="s">
        <v>6</v>
      </c>
    </row>
    <row r="2" spans="1:13" ht="19.95" customHeight="1" thickBot="1">
      <c r="A2" s="168" t="s">
        <v>483</v>
      </c>
      <c r="B2" s="1547" t="s">
        <v>356</v>
      </c>
      <c r="C2" s="1547"/>
      <c r="D2" s="234"/>
      <c r="E2" s="234"/>
      <c r="F2" s="234"/>
      <c r="G2" s="234"/>
      <c r="H2" s="235"/>
      <c r="I2" s="175"/>
      <c r="J2" s="233" t="s">
        <v>484</v>
      </c>
      <c r="K2" s="1543" t="s">
        <v>485</v>
      </c>
      <c r="L2" s="1543"/>
    </row>
    <row r="3" spans="1:13" ht="34.950000000000003" customHeight="1">
      <c r="A3" s="1548" t="s">
        <v>486</v>
      </c>
      <c r="B3" s="1548"/>
      <c r="C3" s="1548"/>
      <c r="D3" s="1548"/>
      <c r="E3" s="1548"/>
      <c r="F3" s="1548"/>
      <c r="G3" s="1548"/>
      <c r="H3" s="1548"/>
      <c r="I3" s="1548"/>
      <c r="J3" s="1548"/>
      <c r="K3" s="1548"/>
      <c r="L3" s="1548"/>
    </row>
    <row r="4" spans="1:13" ht="30.6" customHeight="1" thickBot="1">
      <c r="A4" s="236"/>
      <c r="B4" s="237"/>
      <c r="C4" s="237"/>
      <c r="D4" s="237"/>
      <c r="E4" s="1549" t="s">
        <v>1971</v>
      </c>
      <c r="F4" s="1549"/>
      <c r="G4" s="1549"/>
      <c r="H4" s="1549"/>
      <c r="I4" s="237"/>
      <c r="J4" s="237"/>
      <c r="K4" s="237"/>
      <c r="L4" s="238" t="s">
        <v>487</v>
      </c>
    </row>
    <row r="5" spans="1:13" ht="64.95" customHeight="1" thickBot="1">
      <c r="A5" s="1552" t="s">
        <v>488</v>
      </c>
      <c r="B5" s="1553" t="s">
        <v>361</v>
      </c>
      <c r="C5" s="1553" t="s">
        <v>362</v>
      </c>
      <c r="D5" s="1553"/>
      <c r="E5" s="1553"/>
      <c r="F5" s="1553"/>
      <c r="G5" s="1553"/>
      <c r="H5" s="1553"/>
      <c r="I5" s="1553"/>
      <c r="J5" s="1554" t="s">
        <v>363</v>
      </c>
      <c r="K5" s="1554"/>
      <c r="L5" s="1554"/>
    </row>
    <row r="6" spans="1:13" ht="64.95" customHeight="1" thickBot="1">
      <c r="A6" s="1552"/>
      <c r="B6" s="1553"/>
      <c r="C6" s="1550" t="s">
        <v>249</v>
      </c>
      <c r="D6" s="1550" t="s">
        <v>364</v>
      </c>
      <c r="E6" s="1550"/>
      <c r="F6" s="1550"/>
      <c r="G6" s="1550" t="s">
        <v>365</v>
      </c>
      <c r="H6" s="1550"/>
      <c r="I6" s="1550"/>
      <c r="J6" s="1551" t="s">
        <v>364</v>
      </c>
      <c r="K6" s="1551"/>
      <c r="L6" s="1551"/>
    </row>
    <row r="7" spans="1:13" ht="64.95" customHeight="1">
      <c r="A7" s="1552"/>
      <c r="B7" s="1553"/>
      <c r="C7" s="1553"/>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32" t="s">
        <v>489</v>
      </c>
      <c r="B12" s="1532"/>
      <c r="C12" s="1532"/>
      <c r="D12" s="1532"/>
      <c r="E12" s="1532"/>
      <c r="F12" s="1532"/>
      <c r="G12" s="1532"/>
      <c r="H12" s="1532"/>
      <c r="I12" s="1532"/>
      <c r="J12" s="1532"/>
      <c r="K12" s="1532"/>
      <c r="L12" s="1532"/>
    </row>
    <row r="13" spans="1:13" ht="25.2" customHeight="1">
      <c r="A13" s="1532" t="s">
        <v>490</v>
      </c>
      <c r="B13" s="1532"/>
      <c r="C13" s="1532"/>
      <c r="D13" s="1532"/>
      <c r="E13" s="1532"/>
      <c r="F13" s="1532"/>
      <c r="G13" s="1532"/>
      <c r="H13" s="1532"/>
      <c r="I13" s="1532"/>
      <c r="J13" s="1532"/>
      <c r="K13" s="1532"/>
      <c r="L13" s="1532"/>
    </row>
    <row r="14" spans="1:13" ht="25.2" customHeight="1">
      <c r="A14" s="187"/>
      <c r="B14" s="187"/>
      <c r="C14" s="187"/>
      <c r="D14" s="187"/>
      <c r="E14" s="187"/>
      <c r="F14" s="187"/>
      <c r="G14" s="187"/>
      <c r="H14" s="187"/>
      <c r="I14" s="187"/>
      <c r="J14" s="187"/>
      <c r="K14" s="187"/>
      <c r="L14" s="241" t="s">
        <v>1970</v>
      </c>
    </row>
    <row r="15" spans="1:13" ht="19.95" customHeight="1">
      <c r="A15" s="1532" t="s">
        <v>375</v>
      </c>
      <c r="B15" s="1532"/>
      <c r="C15" s="1532"/>
      <c r="D15" s="1532"/>
      <c r="E15" s="1532"/>
      <c r="F15" s="1532"/>
      <c r="G15" s="1532"/>
      <c r="H15" s="1532"/>
      <c r="I15" s="1532"/>
      <c r="J15" s="1532"/>
      <c r="K15" s="1532"/>
      <c r="L15" s="1532"/>
    </row>
    <row r="16" spans="1:13" ht="19.95" customHeight="1">
      <c r="A16" s="188" t="s">
        <v>376</v>
      </c>
      <c r="B16" s="1532" t="s">
        <v>377</v>
      </c>
      <c r="C16" s="1532"/>
      <c r="D16" s="1532"/>
      <c r="E16" s="1532"/>
      <c r="F16" s="1532"/>
      <c r="G16" s="1532"/>
      <c r="H16" s="1532"/>
      <c r="I16" s="1532"/>
      <c r="J16" s="1532"/>
      <c r="K16" s="1532"/>
      <c r="L16" s="1532"/>
    </row>
    <row r="17" spans="1:12" ht="19.95" customHeight="1">
      <c r="A17" s="188"/>
      <c r="B17" s="1532" t="s">
        <v>378</v>
      </c>
      <c r="C17" s="1532"/>
      <c r="D17" s="1532"/>
      <c r="E17" s="1532"/>
      <c r="F17" s="1532"/>
      <c r="G17" s="1532"/>
      <c r="H17" s="1532"/>
      <c r="I17" s="1532"/>
      <c r="J17" s="1532"/>
      <c r="K17" s="1532"/>
      <c r="L17" s="1532"/>
    </row>
    <row r="18" spans="1:12" ht="19.95" customHeight="1">
      <c r="A18" s="188"/>
      <c r="B18" s="1532" t="s">
        <v>379</v>
      </c>
      <c r="C18" s="1532"/>
      <c r="D18" s="1532"/>
      <c r="E18" s="1532"/>
      <c r="F18" s="1532"/>
      <c r="G18" s="1532"/>
      <c r="H18" s="1532"/>
      <c r="I18" s="1532"/>
      <c r="J18" s="1532"/>
      <c r="K18" s="1532"/>
      <c r="L18" s="153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42" t="s">
        <v>354</v>
      </c>
      <c r="L1" s="1543"/>
      <c r="M1" s="57" t="s">
        <v>6</v>
      </c>
    </row>
    <row r="2" spans="1:13" ht="19.95" customHeight="1" thickBot="1">
      <c r="A2" s="168" t="s">
        <v>483</v>
      </c>
      <c r="B2" s="1547" t="s">
        <v>356</v>
      </c>
      <c r="C2" s="1547"/>
      <c r="D2" s="234"/>
      <c r="E2" s="234"/>
      <c r="F2" s="234"/>
      <c r="G2" s="234"/>
      <c r="H2" s="235"/>
      <c r="I2" s="175"/>
      <c r="J2" s="233" t="s">
        <v>484</v>
      </c>
      <c r="K2" s="1543" t="s">
        <v>485</v>
      </c>
      <c r="L2" s="1543"/>
    </row>
    <row r="3" spans="1:13" ht="34.950000000000003" customHeight="1">
      <c r="A3" s="1548" t="s">
        <v>486</v>
      </c>
      <c r="B3" s="1548"/>
      <c r="C3" s="1548"/>
      <c r="D3" s="1548"/>
      <c r="E3" s="1548"/>
      <c r="F3" s="1548"/>
      <c r="G3" s="1548"/>
      <c r="H3" s="1548"/>
      <c r="I3" s="1548"/>
      <c r="J3" s="1548"/>
      <c r="K3" s="1548"/>
      <c r="L3" s="1548"/>
    </row>
    <row r="4" spans="1:13" ht="30.6" customHeight="1" thickBot="1">
      <c r="A4" s="236"/>
      <c r="B4" s="237"/>
      <c r="C4" s="237"/>
      <c r="D4" s="237"/>
      <c r="E4" s="1549" t="s">
        <v>2098</v>
      </c>
      <c r="F4" s="1549"/>
      <c r="G4" s="1549"/>
      <c r="H4" s="1549"/>
      <c r="I4" s="237"/>
      <c r="J4" s="237"/>
      <c r="K4" s="237"/>
      <c r="L4" s="238" t="s">
        <v>487</v>
      </c>
    </row>
    <row r="5" spans="1:13" ht="64.95" customHeight="1" thickBot="1">
      <c r="A5" s="1552" t="s">
        <v>488</v>
      </c>
      <c r="B5" s="1553" t="s">
        <v>361</v>
      </c>
      <c r="C5" s="1553" t="s">
        <v>362</v>
      </c>
      <c r="D5" s="1553"/>
      <c r="E5" s="1553"/>
      <c r="F5" s="1553"/>
      <c r="G5" s="1553"/>
      <c r="H5" s="1553"/>
      <c r="I5" s="1553"/>
      <c r="J5" s="1554" t="s">
        <v>363</v>
      </c>
      <c r="K5" s="1554"/>
      <c r="L5" s="1554"/>
    </row>
    <row r="6" spans="1:13" ht="64.95" customHeight="1" thickBot="1">
      <c r="A6" s="1552"/>
      <c r="B6" s="1553"/>
      <c r="C6" s="1550" t="s">
        <v>249</v>
      </c>
      <c r="D6" s="1550" t="s">
        <v>364</v>
      </c>
      <c r="E6" s="1550"/>
      <c r="F6" s="1550"/>
      <c r="G6" s="1550" t="s">
        <v>365</v>
      </c>
      <c r="H6" s="1550"/>
      <c r="I6" s="1550"/>
      <c r="J6" s="1551" t="s">
        <v>364</v>
      </c>
      <c r="K6" s="1551"/>
      <c r="L6" s="1551"/>
    </row>
    <row r="7" spans="1:13" ht="64.95" customHeight="1">
      <c r="A7" s="1552"/>
      <c r="B7" s="1553"/>
      <c r="C7" s="1553"/>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32" t="s">
        <v>489</v>
      </c>
      <c r="B12" s="1532"/>
      <c r="C12" s="1532"/>
      <c r="D12" s="1532"/>
      <c r="E12" s="1532"/>
      <c r="F12" s="1532"/>
      <c r="G12" s="1532"/>
      <c r="H12" s="1532"/>
      <c r="I12" s="1532"/>
      <c r="J12" s="1532"/>
      <c r="K12" s="1532"/>
      <c r="L12" s="1532"/>
    </row>
    <row r="13" spans="1:13" ht="25.2" customHeight="1">
      <c r="A13" s="1532" t="s">
        <v>490</v>
      </c>
      <c r="B13" s="1532"/>
      <c r="C13" s="1532"/>
      <c r="D13" s="1532"/>
      <c r="E13" s="1532"/>
      <c r="F13" s="1532"/>
      <c r="G13" s="1532"/>
      <c r="H13" s="1532"/>
      <c r="I13" s="1532"/>
      <c r="J13" s="1532"/>
      <c r="K13" s="1532"/>
      <c r="L13" s="1532"/>
    </row>
    <row r="14" spans="1:13" ht="25.2" customHeight="1">
      <c r="A14" s="187"/>
      <c r="B14" s="187"/>
      <c r="C14" s="187"/>
      <c r="D14" s="187"/>
      <c r="E14" s="187"/>
      <c r="F14" s="187"/>
      <c r="G14" s="187"/>
      <c r="H14" s="187"/>
      <c r="I14" s="187"/>
      <c r="J14" s="187"/>
      <c r="K14" s="187"/>
      <c r="L14" s="241" t="s">
        <v>2099</v>
      </c>
    </row>
    <row r="15" spans="1:13" ht="19.95" customHeight="1">
      <c r="A15" s="1532" t="s">
        <v>375</v>
      </c>
      <c r="B15" s="1532"/>
      <c r="C15" s="1532"/>
      <c r="D15" s="1532"/>
      <c r="E15" s="1532"/>
      <c r="F15" s="1532"/>
      <c r="G15" s="1532"/>
      <c r="H15" s="1532"/>
      <c r="I15" s="1532"/>
      <c r="J15" s="1532"/>
      <c r="K15" s="1532"/>
      <c r="L15" s="1532"/>
    </row>
    <row r="16" spans="1:13" ht="19.95" customHeight="1">
      <c r="A16" s="188" t="s">
        <v>376</v>
      </c>
      <c r="B16" s="1532" t="s">
        <v>377</v>
      </c>
      <c r="C16" s="1532"/>
      <c r="D16" s="1532"/>
      <c r="E16" s="1532"/>
      <c r="F16" s="1532"/>
      <c r="G16" s="1532"/>
      <c r="H16" s="1532"/>
      <c r="I16" s="1532"/>
      <c r="J16" s="1532"/>
      <c r="K16" s="1532"/>
      <c r="L16" s="1532"/>
    </row>
    <row r="17" spans="1:12" ht="19.95" customHeight="1">
      <c r="A17" s="188"/>
      <c r="B17" s="1532" t="s">
        <v>378</v>
      </c>
      <c r="C17" s="1532"/>
      <c r="D17" s="1532"/>
      <c r="E17" s="1532"/>
      <c r="F17" s="1532"/>
      <c r="G17" s="1532"/>
      <c r="H17" s="1532"/>
      <c r="I17" s="1532"/>
      <c r="J17" s="1532"/>
      <c r="K17" s="1532"/>
      <c r="L17" s="1532"/>
    </row>
    <row r="18" spans="1:12" ht="19.95" customHeight="1">
      <c r="A18" s="188"/>
      <c r="B18" s="1532" t="s">
        <v>379</v>
      </c>
      <c r="C18" s="1532"/>
      <c r="D18" s="1532"/>
      <c r="E18" s="1532"/>
      <c r="F18" s="1532"/>
      <c r="G18" s="1532"/>
      <c r="H18" s="1532"/>
      <c r="I18" s="1532"/>
      <c r="J18" s="1532"/>
      <c r="K18" s="1532"/>
      <c r="L18" s="153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F96D-2CB8-4940-91B9-52312EC27CE0}">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42" t="s">
        <v>354</v>
      </c>
      <c r="L1" s="1543"/>
      <c r="M1" s="57" t="s">
        <v>6</v>
      </c>
    </row>
    <row r="2" spans="1:13" ht="19.95" customHeight="1" thickBot="1">
      <c r="A2" s="168" t="s">
        <v>483</v>
      </c>
      <c r="B2" s="1547" t="s">
        <v>356</v>
      </c>
      <c r="C2" s="1547"/>
      <c r="D2" s="234"/>
      <c r="E2" s="234"/>
      <c r="F2" s="234"/>
      <c r="G2" s="234"/>
      <c r="H2" s="235"/>
      <c r="I2" s="175"/>
      <c r="J2" s="233" t="s">
        <v>484</v>
      </c>
      <c r="K2" s="1543" t="s">
        <v>485</v>
      </c>
      <c r="L2" s="1543"/>
    </row>
    <row r="3" spans="1:13" ht="34.950000000000003" customHeight="1">
      <c r="A3" s="1548" t="s">
        <v>486</v>
      </c>
      <c r="B3" s="1548"/>
      <c r="C3" s="1548"/>
      <c r="D3" s="1548"/>
      <c r="E3" s="1548"/>
      <c r="F3" s="1548"/>
      <c r="G3" s="1548"/>
      <c r="H3" s="1548"/>
      <c r="I3" s="1548"/>
      <c r="J3" s="1548"/>
      <c r="K3" s="1548"/>
      <c r="L3" s="1548"/>
    </row>
    <row r="4" spans="1:13" ht="30.6" customHeight="1" thickBot="1">
      <c r="A4" s="236"/>
      <c r="B4" s="237"/>
      <c r="C4" s="237"/>
      <c r="D4" s="237"/>
      <c r="E4" s="1549" t="s">
        <v>2151</v>
      </c>
      <c r="F4" s="1549"/>
      <c r="G4" s="1549"/>
      <c r="H4" s="1549"/>
      <c r="I4" s="237"/>
      <c r="J4" s="237"/>
      <c r="K4" s="237"/>
      <c r="L4" s="238" t="s">
        <v>487</v>
      </c>
    </row>
    <row r="5" spans="1:13" ht="64.95" customHeight="1" thickBot="1">
      <c r="A5" s="1552" t="s">
        <v>488</v>
      </c>
      <c r="B5" s="1553" t="s">
        <v>361</v>
      </c>
      <c r="C5" s="1553" t="s">
        <v>362</v>
      </c>
      <c r="D5" s="1553"/>
      <c r="E5" s="1553"/>
      <c r="F5" s="1553"/>
      <c r="G5" s="1553"/>
      <c r="H5" s="1553"/>
      <c r="I5" s="1553"/>
      <c r="J5" s="1554" t="s">
        <v>363</v>
      </c>
      <c r="K5" s="1554"/>
      <c r="L5" s="1554"/>
    </row>
    <row r="6" spans="1:13" ht="64.95" customHeight="1" thickBot="1">
      <c r="A6" s="1552"/>
      <c r="B6" s="1553"/>
      <c r="C6" s="1550" t="s">
        <v>249</v>
      </c>
      <c r="D6" s="1550" t="s">
        <v>364</v>
      </c>
      <c r="E6" s="1550"/>
      <c r="F6" s="1550"/>
      <c r="G6" s="1550" t="s">
        <v>365</v>
      </c>
      <c r="H6" s="1550"/>
      <c r="I6" s="1550"/>
      <c r="J6" s="1551" t="s">
        <v>364</v>
      </c>
      <c r="K6" s="1551"/>
      <c r="L6" s="1551"/>
    </row>
    <row r="7" spans="1:13" ht="64.95" customHeight="1">
      <c r="A7" s="1552"/>
      <c r="B7" s="1553"/>
      <c r="C7" s="1553"/>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32" t="s">
        <v>489</v>
      </c>
      <c r="B12" s="1532"/>
      <c r="C12" s="1532"/>
      <c r="D12" s="1532"/>
      <c r="E12" s="1532"/>
      <c r="F12" s="1532"/>
      <c r="G12" s="1532"/>
      <c r="H12" s="1532"/>
      <c r="I12" s="1532"/>
      <c r="J12" s="1532"/>
      <c r="K12" s="1532"/>
      <c r="L12" s="1532"/>
    </row>
    <row r="13" spans="1:13" ht="25.2" customHeight="1">
      <c r="A13" s="1532" t="s">
        <v>490</v>
      </c>
      <c r="B13" s="1532"/>
      <c r="C13" s="1532"/>
      <c r="D13" s="1532"/>
      <c r="E13" s="1532"/>
      <c r="F13" s="1532"/>
      <c r="G13" s="1532"/>
      <c r="H13" s="1532"/>
      <c r="I13" s="1532"/>
      <c r="J13" s="1532"/>
      <c r="K13" s="1532"/>
      <c r="L13" s="1532"/>
    </row>
    <row r="14" spans="1:13" ht="25.2" customHeight="1">
      <c r="A14" s="187"/>
      <c r="B14" s="187"/>
      <c r="C14" s="187"/>
      <c r="D14" s="187"/>
      <c r="E14" s="187"/>
      <c r="F14" s="187"/>
      <c r="G14" s="187"/>
      <c r="H14" s="187"/>
      <c r="I14" s="187"/>
      <c r="J14" s="187"/>
      <c r="K14" s="187"/>
      <c r="L14" s="241" t="s">
        <v>2099</v>
      </c>
    </row>
    <row r="15" spans="1:13" ht="19.95" customHeight="1">
      <c r="A15" s="1532" t="s">
        <v>375</v>
      </c>
      <c r="B15" s="1532"/>
      <c r="C15" s="1532"/>
      <c r="D15" s="1532"/>
      <c r="E15" s="1532"/>
      <c r="F15" s="1532"/>
      <c r="G15" s="1532"/>
      <c r="H15" s="1532"/>
      <c r="I15" s="1532"/>
      <c r="J15" s="1532"/>
      <c r="K15" s="1532"/>
      <c r="L15" s="1532"/>
    </row>
    <row r="16" spans="1:13" ht="19.95" customHeight="1">
      <c r="A16" s="188" t="s">
        <v>376</v>
      </c>
      <c r="B16" s="1532" t="s">
        <v>377</v>
      </c>
      <c r="C16" s="1532"/>
      <c r="D16" s="1532"/>
      <c r="E16" s="1532"/>
      <c r="F16" s="1532"/>
      <c r="G16" s="1532"/>
      <c r="H16" s="1532"/>
      <c r="I16" s="1532"/>
      <c r="J16" s="1532"/>
      <c r="K16" s="1532"/>
      <c r="L16" s="1532"/>
    </row>
    <row r="17" spans="1:12" ht="19.95" customHeight="1">
      <c r="A17" s="188"/>
      <c r="B17" s="1532" t="s">
        <v>378</v>
      </c>
      <c r="C17" s="1532"/>
      <c r="D17" s="1532"/>
      <c r="E17" s="1532"/>
      <c r="F17" s="1532"/>
      <c r="G17" s="1532"/>
      <c r="H17" s="1532"/>
      <c r="I17" s="1532"/>
      <c r="J17" s="1532"/>
      <c r="K17" s="1532"/>
      <c r="L17" s="1532"/>
    </row>
    <row r="18" spans="1:12" ht="19.95" customHeight="1">
      <c r="A18" s="188"/>
      <c r="B18" s="1532" t="s">
        <v>379</v>
      </c>
      <c r="C18" s="1532"/>
      <c r="D18" s="1532"/>
      <c r="E18" s="1532"/>
      <c r="F18" s="1532"/>
      <c r="G18" s="1532"/>
      <c r="H18" s="1532"/>
      <c r="I18" s="1532"/>
      <c r="J18" s="1532"/>
      <c r="K18" s="1532"/>
      <c r="L18" s="1532"/>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CE812CCF-7B13-497C-B604-CC21B070B6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83CE-2B01-44CC-BD0E-2467F85AF80B}">
  <sheetPr>
    <pageSetUpPr fitToPage="1"/>
  </sheetPr>
  <dimension ref="A1:G174"/>
  <sheetViews>
    <sheetView zoomScale="70" zoomScaleNormal="70" workbookViewId="0">
      <selection activeCell="F8" sqref="F8"/>
    </sheetView>
  </sheetViews>
  <sheetFormatPr defaultColWidth="8.09765625" defaultRowHeight="16.2"/>
  <cols>
    <col min="1" max="1" width="23.3984375" style="2293" customWidth="1"/>
    <col min="2" max="2" width="32.5" style="2293" customWidth="1"/>
    <col min="3" max="3" width="32.09765625" style="2293" customWidth="1"/>
    <col min="4" max="4" width="32.796875" style="2316" customWidth="1"/>
    <col min="5" max="5" width="26.5" style="2316" customWidth="1"/>
    <col min="6" max="6" width="24" style="2316" customWidth="1"/>
    <col min="7" max="256" width="8.09765625" style="2293"/>
    <col min="257" max="257" width="23.3984375" style="2293" customWidth="1"/>
    <col min="258" max="258" width="32.5" style="2293" customWidth="1"/>
    <col min="259" max="259" width="32.09765625" style="2293" customWidth="1"/>
    <col min="260" max="260" width="32.796875" style="2293" customWidth="1"/>
    <col min="261" max="261" width="26.5" style="2293" customWidth="1"/>
    <col min="262" max="262" width="24" style="2293" customWidth="1"/>
    <col min="263" max="512" width="8.09765625" style="2293"/>
    <col min="513" max="513" width="23.3984375" style="2293" customWidth="1"/>
    <col min="514" max="514" width="32.5" style="2293" customWidth="1"/>
    <col min="515" max="515" width="32.09765625" style="2293" customWidth="1"/>
    <col min="516" max="516" width="32.796875" style="2293" customWidth="1"/>
    <col min="517" max="517" width="26.5" style="2293" customWidth="1"/>
    <col min="518" max="518" width="24" style="2293" customWidth="1"/>
    <col min="519" max="768" width="8.09765625" style="2293"/>
    <col min="769" max="769" width="23.3984375" style="2293" customWidth="1"/>
    <col min="770" max="770" width="32.5" style="2293" customWidth="1"/>
    <col min="771" max="771" width="32.09765625" style="2293" customWidth="1"/>
    <col min="772" max="772" width="32.796875" style="2293" customWidth="1"/>
    <col min="773" max="773" width="26.5" style="2293" customWidth="1"/>
    <col min="774" max="774" width="24" style="2293" customWidth="1"/>
    <col min="775" max="1024" width="8.09765625" style="2293"/>
    <col min="1025" max="1025" width="23.3984375" style="2293" customWidth="1"/>
    <col min="1026" max="1026" width="32.5" style="2293" customWidth="1"/>
    <col min="1027" max="1027" width="32.09765625" style="2293" customWidth="1"/>
    <col min="1028" max="1028" width="32.796875" style="2293" customWidth="1"/>
    <col min="1029" max="1029" width="26.5" style="2293" customWidth="1"/>
    <col min="1030" max="1030" width="24" style="2293" customWidth="1"/>
    <col min="1031" max="1280" width="8.09765625" style="2293"/>
    <col min="1281" max="1281" width="23.3984375" style="2293" customWidth="1"/>
    <col min="1282" max="1282" width="32.5" style="2293" customWidth="1"/>
    <col min="1283" max="1283" width="32.09765625" style="2293" customWidth="1"/>
    <col min="1284" max="1284" width="32.796875" style="2293" customWidth="1"/>
    <col min="1285" max="1285" width="26.5" style="2293" customWidth="1"/>
    <col min="1286" max="1286" width="24" style="2293" customWidth="1"/>
    <col min="1287" max="1536" width="8.09765625" style="2293"/>
    <col min="1537" max="1537" width="23.3984375" style="2293" customWidth="1"/>
    <col min="1538" max="1538" width="32.5" style="2293" customWidth="1"/>
    <col min="1539" max="1539" width="32.09765625" style="2293" customWidth="1"/>
    <col min="1540" max="1540" width="32.796875" style="2293" customWidth="1"/>
    <col min="1541" max="1541" width="26.5" style="2293" customWidth="1"/>
    <col min="1542" max="1542" width="24" style="2293" customWidth="1"/>
    <col min="1543" max="1792" width="8.09765625" style="2293"/>
    <col min="1793" max="1793" width="23.3984375" style="2293" customWidth="1"/>
    <col min="1794" max="1794" width="32.5" style="2293" customWidth="1"/>
    <col min="1795" max="1795" width="32.09765625" style="2293" customWidth="1"/>
    <col min="1796" max="1796" width="32.796875" style="2293" customWidth="1"/>
    <col min="1797" max="1797" width="26.5" style="2293" customWidth="1"/>
    <col min="1798" max="1798" width="24" style="2293" customWidth="1"/>
    <col min="1799" max="2048" width="8.09765625" style="2293"/>
    <col min="2049" max="2049" width="23.3984375" style="2293" customWidth="1"/>
    <col min="2050" max="2050" width="32.5" style="2293" customWidth="1"/>
    <col min="2051" max="2051" width="32.09765625" style="2293" customWidth="1"/>
    <col min="2052" max="2052" width="32.796875" style="2293" customWidth="1"/>
    <col min="2053" max="2053" width="26.5" style="2293" customWidth="1"/>
    <col min="2054" max="2054" width="24" style="2293" customWidth="1"/>
    <col min="2055" max="2304" width="8.09765625" style="2293"/>
    <col min="2305" max="2305" width="23.3984375" style="2293" customWidth="1"/>
    <col min="2306" max="2306" width="32.5" style="2293" customWidth="1"/>
    <col min="2307" max="2307" width="32.09765625" style="2293" customWidth="1"/>
    <col min="2308" max="2308" width="32.796875" style="2293" customWidth="1"/>
    <col min="2309" max="2309" width="26.5" style="2293" customWidth="1"/>
    <col min="2310" max="2310" width="24" style="2293" customWidth="1"/>
    <col min="2311" max="2560" width="8.09765625" style="2293"/>
    <col min="2561" max="2561" width="23.3984375" style="2293" customWidth="1"/>
    <col min="2562" max="2562" width="32.5" style="2293" customWidth="1"/>
    <col min="2563" max="2563" width="32.09765625" style="2293" customWidth="1"/>
    <col min="2564" max="2564" width="32.796875" style="2293" customWidth="1"/>
    <col min="2565" max="2565" width="26.5" style="2293" customWidth="1"/>
    <col min="2566" max="2566" width="24" style="2293" customWidth="1"/>
    <col min="2567" max="2816" width="8.09765625" style="2293"/>
    <col min="2817" max="2817" width="23.3984375" style="2293" customWidth="1"/>
    <col min="2818" max="2818" width="32.5" style="2293" customWidth="1"/>
    <col min="2819" max="2819" width="32.09765625" style="2293" customWidth="1"/>
    <col min="2820" max="2820" width="32.796875" style="2293" customWidth="1"/>
    <col min="2821" max="2821" width="26.5" style="2293" customWidth="1"/>
    <col min="2822" max="2822" width="24" style="2293" customWidth="1"/>
    <col min="2823" max="3072" width="8.09765625" style="2293"/>
    <col min="3073" max="3073" width="23.3984375" style="2293" customWidth="1"/>
    <col min="3074" max="3074" width="32.5" style="2293" customWidth="1"/>
    <col min="3075" max="3075" width="32.09765625" style="2293" customWidth="1"/>
    <col min="3076" max="3076" width="32.796875" style="2293" customWidth="1"/>
    <col min="3077" max="3077" width="26.5" style="2293" customWidth="1"/>
    <col min="3078" max="3078" width="24" style="2293" customWidth="1"/>
    <col min="3079" max="3328" width="8.09765625" style="2293"/>
    <col min="3329" max="3329" width="23.3984375" style="2293" customWidth="1"/>
    <col min="3330" max="3330" width="32.5" style="2293" customWidth="1"/>
    <col min="3331" max="3331" width="32.09765625" style="2293" customWidth="1"/>
    <col min="3332" max="3332" width="32.796875" style="2293" customWidth="1"/>
    <col min="3333" max="3333" width="26.5" style="2293" customWidth="1"/>
    <col min="3334" max="3334" width="24" style="2293" customWidth="1"/>
    <col min="3335" max="3584" width="8.09765625" style="2293"/>
    <col min="3585" max="3585" width="23.3984375" style="2293" customWidth="1"/>
    <col min="3586" max="3586" width="32.5" style="2293" customWidth="1"/>
    <col min="3587" max="3587" width="32.09765625" style="2293" customWidth="1"/>
    <col min="3588" max="3588" width="32.796875" style="2293" customWidth="1"/>
    <col min="3589" max="3589" width="26.5" style="2293" customWidth="1"/>
    <col min="3590" max="3590" width="24" style="2293" customWidth="1"/>
    <col min="3591" max="3840" width="8.09765625" style="2293"/>
    <col min="3841" max="3841" width="23.3984375" style="2293" customWidth="1"/>
    <col min="3842" max="3842" width="32.5" style="2293" customWidth="1"/>
    <col min="3843" max="3843" width="32.09765625" style="2293" customWidth="1"/>
    <col min="3844" max="3844" width="32.796875" style="2293" customWidth="1"/>
    <col min="3845" max="3845" width="26.5" style="2293" customWidth="1"/>
    <col min="3846" max="3846" width="24" style="2293" customWidth="1"/>
    <col min="3847" max="4096" width="8.09765625" style="2293"/>
    <col min="4097" max="4097" width="23.3984375" style="2293" customWidth="1"/>
    <col min="4098" max="4098" width="32.5" style="2293" customWidth="1"/>
    <col min="4099" max="4099" width="32.09765625" style="2293" customWidth="1"/>
    <col min="4100" max="4100" width="32.796875" style="2293" customWidth="1"/>
    <col min="4101" max="4101" width="26.5" style="2293" customWidth="1"/>
    <col min="4102" max="4102" width="24" style="2293" customWidth="1"/>
    <col min="4103" max="4352" width="8.09765625" style="2293"/>
    <col min="4353" max="4353" width="23.3984375" style="2293" customWidth="1"/>
    <col min="4354" max="4354" width="32.5" style="2293" customWidth="1"/>
    <col min="4355" max="4355" width="32.09765625" style="2293" customWidth="1"/>
    <col min="4356" max="4356" width="32.796875" style="2293" customWidth="1"/>
    <col min="4357" max="4357" width="26.5" style="2293" customWidth="1"/>
    <col min="4358" max="4358" width="24" style="2293" customWidth="1"/>
    <col min="4359" max="4608" width="8.09765625" style="2293"/>
    <col min="4609" max="4609" width="23.3984375" style="2293" customWidth="1"/>
    <col min="4610" max="4610" width="32.5" style="2293" customWidth="1"/>
    <col min="4611" max="4611" width="32.09765625" style="2293" customWidth="1"/>
    <col min="4612" max="4612" width="32.796875" style="2293" customWidth="1"/>
    <col min="4613" max="4613" width="26.5" style="2293" customWidth="1"/>
    <col min="4614" max="4614" width="24" style="2293" customWidth="1"/>
    <col min="4615" max="4864" width="8.09765625" style="2293"/>
    <col min="4865" max="4865" width="23.3984375" style="2293" customWidth="1"/>
    <col min="4866" max="4866" width="32.5" style="2293" customWidth="1"/>
    <col min="4867" max="4867" width="32.09765625" style="2293" customWidth="1"/>
    <col min="4868" max="4868" width="32.796875" style="2293" customWidth="1"/>
    <col min="4869" max="4869" width="26.5" style="2293" customWidth="1"/>
    <col min="4870" max="4870" width="24" style="2293" customWidth="1"/>
    <col min="4871" max="5120" width="8.09765625" style="2293"/>
    <col min="5121" max="5121" width="23.3984375" style="2293" customWidth="1"/>
    <col min="5122" max="5122" width="32.5" style="2293" customWidth="1"/>
    <col min="5123" max="5123" width="32.09765625" style="2293" customWidth="1"/>
    <col min="5124" max="5124" width="32.796875" style="2293" customWidth="1"/>
    <col min="5125" max="5125" width="26.5" style="2293" customWidth="1"/>
    <col min="5126" max="5126" width="24" style="2293" customWidth="1"/>
    <col min="5127" max="5376" width="8.09765625" style="2293"/>
    <col min="5377" max="5377" width="23.3984375" style="2293" customWidth="1"/>
    <col min="5378" max="5378" width="32.5" style="2293" customWidth="1"/>
    <col min="5379" max="5379" width="32.09765625" style="2293" customWidth="1"/>
    <col min="5380" max="5380" width="32.796875" style="2293" customWidth="1"/>
    <col min="5381" max="5381" width="26.5" style="2293" customWidth="1"/>
    <col min="5382" max="5382" width="24" style="2293" customWidth="1"/>
    <col min="5383" max="5632" width="8.09765625" style="2293"/>
    <col min="5633" max="5633" width="23.3984375" style="2293" customWidth="1"/>
    <col min="5634" max="5634" width="32.5" style="2293" customWidth="1"/>
    <col min="5635" max="5635" width="32.09765625" style="2293" customWidth="1"/>
    <col min="5636" max="5636" width="32.796875" style="2293" customWidth="1"/>
    <col min="5637" max="5637" width="26.5" style="2293" customWidth="1"/>
    <col min="5638" max="5638" width="24" style="2293" customWidth="1"/>
    <col min="5639" max="5888" width="8.09765625" style="2293"/>
    <col min="5889" max="5889" width="23.3984375" style="2293" customWidth="1"/>
    <col min="5890" max="5890" width="32.5" style="2293" customWidth="1"/>
    <col min="5891" max="5891" width="32.09765625" style="2293" customWidth="1"/>
    <col min="5892" max="5892" width="32.796875" style="2293" customWidth="1"/>
    <col min="5893" max="5893" width="26.5" style="2293" customWidth="1"/>
    <col min="5894" max="5894" width="24" style="2293" customWidth="1"/>
    <col min="5895" max="6144" width="8.09765625" style="2293"/>
    <col min="6145" max="6145" width="23.3984375" style="2293" customWidth="1"/>
    <col min="6146" max="6146" width="32.5" style="2293" customWidth="1"/>
    <col min="6147" max="6147" width="32.09765625" style="2293" customWidth="1"/>
    <col min="6148" max="6148" width="32.796875" style="2293" customWidth="1"/>
    <col min="6149" max="6149" width="26.5" style="2293" customWidth="1"/>
    <col min="6150" max="6150" width="24" style="2293" customWidth="1"/>
    <col min="6151" max="6400" width="8.09765625" style="2293"/>
    <col min="6401" max="6401" width="23.3984375" style="2293" customWidth="1"/>
    <col min="6402" max="6402" width="32.5" style="2293" customWidth="1"/>
    <col min="6403" max="6403" width="32.09765625" style="2293" customWidth="1"/>
    <col min="6404" max="6404" width="32.796875" style="2293" customWidth="1"/>
    <col min="6405" max="6405" width="26.5" style="2293" customWidth="1"/>
    <col min="6406" max="6406" width="24" style="2293" customWidth="1"/>
    <col min="6407" max="6656" width="8.09765625" style="2293"/>
    <col min="6657" max="6657" width="23.3984375" style="2293" customWidth="1"/>
    <col min="6658" max="6658" width="32.5" style="2293" customWidth="1"/>
    <col min="6659" max="6659" width="32.09765625" style="2293" customWidth="1"/>
    <col min="6660" max="6660" width="32.796875" style="2293" customWidth="1"/>
    <col min="6661" max="6661" width="26.5" style="2293" customWidth="1"/>
    <col min="6662" max="6662" width="24" style="2293" customWidth="1"/>
    <col min="6663" max="6912" width="8.09765625" style="2293"/>
    <col min="6913" max="6913" width="23.3984375" style="2293" customWidth="1"/>
    <col min="6914" max="6914" width="32.5" style="2293" customWidth="1"/>
    <col min="6915" max="6915" width="32.09765625" style="2293" customWidth="1"/>
    <col min="6916" max="6916" width="32.796875" style="2293" customWidth="1"/>
    <col min="6917" max="6917" width="26.5" style="2293" customWidth="1"/>
    <col min="6918" max="6918" width="24" style="2293" customWidth="1"/>
    <col min="6919" max="7168" width="8.09765625" style="2293"/>
    <col min="7169" max="7169" width="23.3984375" style="2293" customWidth="1"/>
    <col min="7170" max="7170" width="32.5" style="2293" customWidth="1"/>
    <col min="7171" max="7171" width="32.09765625" style="2293" customWidth="1"/>
    <col min="7172" max="7172" width="32.796875" style="2293" customWidth="1"/>
    <col min="7173" max="7173" width="26.5" style="2293" customWidth="1"/>
    <col min="7174" max="7174" width="24" style="2293" customWidth="1"/>
    <col min="7175" max="7424" width="8.09765625" style="2293"/>
    <col min="7425" max="7425" width="23.3984375" style="2293" customWidth="1"/>
    <col min="7426" max="7426" width="32.5" style="2293" customWidth="1"/>
    <col min="7427" max="7427" width="32.09765625" style="2293" customWidth="1"/>
    <col min="7428" max="7428" width="32.796875" style="2293" customWidth="1"/>
    <col min="7429" max="7429" width="26.5" style="2293" customWidth="1"/>
    <col min="7430" max="7430" width="24" style="2293" customWidth="1"/>
    <col min="7431" max="7680" width="8.09765625" style="2293"/>
    <col min="7681" max="7681" width="23.3984375" style="2293" customWidth="1"/>
    <col min="7682" max="7682" width="32.5" style="2293" customWidth="1"/>
    <col min="7683" max="7683" width="32.09765625" style="2293" customWidth="1"/>
    <col min="7684" max="7684" width="32.796875" style="2293" customWidth="1"/>
    <col min="7685" max="7685" width="26.5" style="2293" customWidth="1"/>
    <col min="7686" max="7686" width="24" style="2293" customWidth="1"/>
    <col min="7687" max="7936" width="8.09765625" style="2293"/>
    <col min="7937" max="7937" width="23.3984375" style="2293" customWidth="1"/>
    <col min="7938" max="7938" width="32.5" style="2293" customWidth="1"/>
    <col min="7939" max="7939" width="32.09765625" style="2293" customWidth="1"/>
    <col min="7940" max="7940" width="32.796875" style="2293" customWidth="1"/>
    <col min="7941" max="7941" width="26.5" style="2293" customWidth="1"/>
    <col min="7942" max="7942" width="24" style="2293" customWidth="1"/>
    <col min="7943" max="8192" width="8.09765625" style="2293"/>
    <col min="8193" max="8193" width="23.3984375" style="2293" customWidth="1"/>
    <col min="8194" max="8194" width="32.5" style="2293" customWidth="1"/>
    <col min="8195" max="8195" width="32.09765625" style="2293" customWidth="1"/>
    <col min="8196" max="8196" width="32.796875" style="2293" customWidth="1"/>
    <col min="8197" max="8197" width="26.5" style="2293" customWidth="1"/>
    <col min="8198" max="8198" width="24" style="2293" customWidth="1"/>
    <col min="8199" max="8448" width="8.09765625" style="2293"/>
    <col min="8449" max="8449" width="23.3984375" style="2293" customWidth="1"/>
    <col min="8450" max="8450" width="32.5" style="2293" customWidth="1"/>
    <col min="8451" max="8451" width="32.09765625" style="2293" customWidth="1"/>
    <col min="8452" max="8452" width="32.796875" style="2293" customWidth="1"/>
    <col min="8453" max="8453" width="26.5" style="2293" customWidth="1"/>
    <col min="8454" max="8454" width="24" style="2293" customWidth="1"/>
    <col min="8455" max="8704" width="8.09765625" style="2293"/>
    <col min="8705" max="8705" width="23.3984375" style="2293" customWidth="1"/>
    <col min="8706" max="8706" width="32.5" style="2293" customWidth="1"/>
    <col min="8707" max="8707" width="32.09765625" style="2293" customWidth="1"/>
    <col min="8708" max="8708" width="32.796875" style="2293" customWidth="1"/>
    <col min="8709" max="8709" width="26.5" style="2293" customWidth="1"/>
    <col min="8710" max="8710" width="24" style="2293" customWidth="1"/>
    <col min="8711" max="8960" width="8.09765625" style="2293"/>
    <col min="8961" max="8961" width="23.3984375" style="2293" customWidth="1"/>
    <col min="8962" max="8962" width="32.5" style="2293" customWidth="1"/>
    <col min="8963" max="8963" width="32.09765625" style="2293" customWidth="1"/>
    <col min="8964" max="8964" width="32.796875" style="2293" customWidth="1"/>
    <col min="8965" max="8965" width="26.5" style="2293" customWidth="1"/>
    <col min="8966" max="8966" width="24" style="2293" customWidth="1"/>
    <col min="8967" max="9216" width="8.09765625" style="2293"/>
    <col min="9217" max="9217" width="23.3984375" style="2293" customWidth="1"/>
    <col min="9218" max="9218" width="32.5" style="2293" customWidth="1"/>
    <col min="9219" max="9219" width="32.09765625" style="2293" customWidth="1"/>
    <col min="9220" max="9220" width="32.796875" style="2293" customWidth="1"/>
    <col min="9221" max="9221" width="26.5" style="2293" customWidth="1"/>
    <col min="9222" max="9222" width="24" style="2293" customWidth="1"/>
    <col min="9223" max="9472" width="8.09765625" style="2293"/>
    <col min="9473" max="9473" width="23.3984375" style="2293" customWidth="1"/>
    <col min="9474" max="9474" width="32.5" style="2293" customWidth="1"/>
    <col min="9475" max="9475" width="32.09765625" style="2293" customWidth="1"/>
    <col min="9476" max="9476" width="32.796875" style="2293" customWidth="1"/>
    <col min="9477" max="9477" width="26.5" style="2293" customWidth="1"/>
    <col min="9478" max="9478" width="24" style="2293" customWidth="1"/>
    <col min="9479" max="9728" width="8.09765625" style="2293"/>
    <col min="9729" max="9729" width="23.3984375" style="2293" customWidth="1"/>
    <col min="9730" max="9730" width="32.5" style="2293" customWidth="1"/>
    <col min="9731" max="9731" width="32.09765625" style="2293" customWidth="1"/>
    <col min="9732" max="9732" width="32.796875" style="2293" customWidth="1"/>
    <col min="9733" max="9733" width="26.5" style="2293" customWidth="1"/>
    <col min="9734" max="9734" width="24" style="2293" customWidth="1"/>
    <col min="9735" max="9984" width="8.09765625" style="2293"/>
    <col min="9985" max="9985" width="23.3984375" style="2293" customWidth="1"/>
    <col min="9986" max="9986" width="32.5" style="2293" customWidth="1"/>
    <col min="9987" max="9987" width="32.09765625" style="2293" customWidth="1"/>
    <col min="9988" max="9988" width="32.796875" style="2293" customWidth="1"/>
    <col min="9989" max="9989" width="26.5" style="2293" customWidth="1"/>
    <col min="9990" max="9990" width="24" style="2293" customWidth="1"/>
    <col min="9991" max="10240" width="8.09765625" style="2293"/>
    <col min="10241" max="10241" width="23.3984375" style="2293" customWidth="1"/>
    <col min="10242" max="10242" width="32.5" style="2293" customWidth="1"/>
    <col min="10243" max="10243" width="32.09765625" style="2293" customWidth="1"/>
    <col min="10244" max="10244" width="32.796875" style="2293" customWidth="1"/>
    <col min="10245" max="10245" width="26.5" style="2293" customWidth="1"/>
    <col min="10246" max="10246" width="24" style="2293" customWidth="1"/>
    <col min="10247" max="10496" width="8.09765625" style="2293"/>
    <col min="10497" max="10497" width="23.3984375" style="2293" customWidth="1"/>
    <col min="10498" max="10498" width="32.5" style="2293" customWidth="1"/>
    <col min="10499" max="10499" width="32.09765625" style="2293" customWidth="1"/>
    <col min="10500" max="10500" width="32.796875" style="2293" customWidth="1"/>
    <col min="10501" max="10501" width="26.5" style="2293" customWidth="1"/>
    <col min="10502" max="10502" width="24" style="2293" customWidth="1"/>
    <col min="10503" max="10752" width="8.09765625" style="2293"/>
    <col min="10753" max="10753" width="23.3984375" style="2293" customWidth="1"/>
    <col min="10754" max="10754" width="32.5" style="2293" customWidth="1"/>
    <col min="10755" max="10755" width="32.09765625" style="2293" customWidth="1"/>
    <col min="10756" max="10756" width="32.796875" style="2293" customWidth="1"/>
    <col min="10757" max="10757" width="26.5" style="2293" customWidth="1"/>
    <col min="10758" max="10758" width="24" style="2293" customWidth="1"/>
    <col min="10759" max="11008" width="8.09765625" style="2293"/>
    <col min="11009" max="11009" width="23.3984375" style="2293" customWidth="1"/>
    <col min="11010" max="11010" width="32.5" style="2293" customWidth="1"/>
    <col min="11011" max="11011" width="32.09765625" style="2293" customWidth="1"/>
    <col min="11012" max="11012" width="32.796875" style="2293" customWidth="1"/>
    <col min="11013" max="11013" width="26.5" style="2293" customWidth="1"/>
    <col min="11014" max="11014" width="24" style="2293" customWidth="1"/>
    <col min="11015" max="11264" width="8.09765625" style="2293"/>
    <col min="11265" max="11265" width="23.3984375" style="2293" customWidth="1"/>
    <col min="11266" max="11266" width="32.5" style="2293" customWidth="1"/>
    <col min="11267" max="11267" width="32.09765625" style="2293" customWidth="1"/>
    <col min="11268" max="11268" width="32.796875" style="2293" customWidth="1"/>
    <col min="11269" max="11269" width="26.5" style="2293" customWidth="1"/>
    <col min="11270" max="11270" width="24" style="2293" customWidth="1"/>
    <col min="11271" max="11520" width="8.09765625" style="2293"/>
    <col min="11521" max="11521" width="23.3984375" style="2293" customWidth="1"/>
    <col min="11522" max="11522" width="32.5" style="2293" customWidth="1"/>
    <col min="11523" max="11523" width="32.09765625" style="2293" customWidth="1"/>
    <col min="11524" max="11524" width="32.796875" style="2293" customWidth="1"/>
    <col min="11525" max="11525" width="26.5" style="2293" customWidth="1"/>
    <col min="11526" max="11526" width="24" style="2293" customWidth="1"/>
    <col min="11527" max="11776" width="8.09765625" style="2293"/>
    <col min="11777" max="11777" width="23.3984375" style="2293" customWidth="1"/>
    <col min="11778" max="11778" width="32.5" style="2293" customWidth="1"/>
    <col min="11779" max="11779" width="32.09765625" style="2293" customWidth="1"/>
    <col min="11780" max="11780" width="32.796875" style="2293" customWidth="1"/>
    <col min="11781" max="11781" width="26.5" style="2293" customWidth="1"/>
    <col min="11782" max="11782" width="24" style="2293" customWidth="1"/>
    <col min="11783" max="12032" width="8.09765625" style="2293"/>
    <col min="12033" max="12033" width="23.3984375" style="2293" customWidth="1"/>
    <col min="12034" max="12034" width="32.5" style="2293" customWidth="1"/>
    <col min="12035" max="12035" width="32.09765625" style="2293" customWidth="1"/>
    <col min="12036" max="12036" width="32.796875" style="2293" customWidth="1"/>
    <col min="12037" max="12037" width="26.5" style="2293" customWidth="1"/>
    <col min="12038" max="12038" width="24" style="2293" customWidth="1"/>
    <col min="12039" max="12288" width="8.09765625" style="2293"/>
    <col min="12289" max="12289" width="23.3984375" style="2293" customWidth="1"/>
    <col min="12290" max="12290" width="32.5" style="2293" customWidth="1"/>
    <col min="12291" max="12291" width="32.09765625" style="2293" customWidth="1"/>
    <col min="12292" max="12292" width="32.796875" style="2293" customWidth="1"/>
    <col min="12293" max="12293" width="26.5" style="2293" customWidth="1"/>
    <col min="12294" max="12294" width="24" style="2293" customWidth="1"/>
    <col min="12295" max="12544" width="8.09765625" style="2293"/>
    <col min="12545" max="12545" width="23.3984375" style="2293" customWidth="1"/>
    <col min="12546" max="12546" width="32.5" style="2293" customWidth="1"/>
    <col min="12547" max="12547" width="32.09765625" style="2293" customWidth="1"/>
    <col min="12548" max="12548" width="32.796875" style="2293" customWidth="1"/>
    <col min="12549" max="12549" width="26.5" style="2293" customWidth="1"/>
    <col min="12550" max="12550" width="24" style="2293" customWidth="1"/>
    <col min="12551" max="12800" width="8.09765625" style="2293"/>
    <col min="12801" max="12801" width="23.3984375" style="2293" customWidth="1"/>
    <col min="12802" max="12802" width="32.5" style="2293" customWidth="1"/>
    <col min="12803" max="12803" width="32.09765625" style="2293" customWidth="1"/>
    <col min="12804" max="12804" width="32.796875" style="2293" customWidth="1"/>
    <col min="12805" max="12805" width="26.5" style="2293" customWidth="1"/>
    <col min="12806" max="12806" width="24" style="2293" customWidth="1"/>
    <col min="12807" max="13056" width="8.09765625" style="2293"/>
    <col min="13057" max="13057" width="23.3984375" style="2293" customWidth="1"/>
    <col min="13058" max="13058" width="32.5" style="2293" customWidth="1"/>
    <col min="13059" max="13059" width="32.09765625" style="2293" customWidth="1"/>
    <col min="13060" max="13060" width="32.796875" style="2293" customWidth="1"/>
    <col min="13061" max="13061" width="26.5" style="2293" customWidth="1"/>
    <col min="13062" max="13062" width="24" style="2293" customWidth="1"/>
    <col min="13063" max="13312" width="8.09765625" style="2293"/>
    <col min="13313" max="13313" width="23.3984375" style="2293" customWidth="1"/>
    <col min="13314" max="13314" width="32.5" style="2293" customWidth="1"/>
    <col min="13315" max="13315" width="32.09765625" style="2293" customWidth="1"/>
    <col min="13316" max="13316" width="32.796875" style="2293" customWidth="1"/>
    <col min="13317" max="13317" width="26.5" style="2293" customWidth="1"/>
    <col min="13318" max="13318" width="24" style="2293" customWidth="1"/>
    <col min="13319" max="13568" width="8.09765625" style="2293"/>
    <col min="13569" max="13569" width="23.3984375" style="2293" customWidth="1"/>
    <col min="13570" max="13570" width="32.5" style="2293" customWidth="1"/>
    <col min="13571" max="13571" width="32.09765625" style="2293" customWidth="1"/>
    <col min="13572" max="13572" width="32.796875" style="2293" customWidth="1"/>
    <col min="13573" max="13573" width="26.5" style="2293" customWidth="1"/>
    <col min="13574" max="13574" width="24" style="2293" customWidth="1"/>
    <col min="13575" max="13824" width="8.09765625" style="2293"/>
    <col min="13825" max="13825" width="23.3984375" style="2293" customWidth="1"/>
    <col min="13826" max="13826" width="32.5" style="2293" customWidth="1"/>
    <col min="13827" max="13827" width="32.09765625" style="2293" customWidth="1"/>
    <col min="13828" max="13828" width="32.796875" style="2293" customWidth="1"/>
    <col min="13829" max="13829" width="26.5" style="2293" customWidth="1"/>
    <col min="13830" max="13830" width="24" style="2293" customWidth="1"/>
    <col min="13831" max="14080" width="8.09765625" style="2293"/>
    <col min="14081" max="14081" width="23.3984375" style="2293" customWidth="1"/>
    <col min="14082" max="14082" width="32.5" style="2293" customWidth="1"/>
    <col min="14083" max="14083" width="32.09765625" style="2293" customWidth="1"/>
    <col min="14084" max="14084" width="32.796875" style="2293" customWidth="1"/>
    <col min="14085" max="14085" width="26.5" style="2293" customWidth="1"/>
    <col min="14086" max="14086" width="24" style="2293" customWidth="1"/>
    <col min="14087" max="14336" width="8.09765625" style="2293"/>
    <col min="14337" max="14337" width="23.3984375" style="2293" customWidth="1"/>
    <col min="14338" max="14338" width="32.5" style="2293" customWidth="1"/>
    <col min="14339" max="14339" width="32.09765625" style="2293" customWidth="1"/>
    <col min="14340" max="14340" width="32.796875" style="2293" customWidth="1"/>
    <col min="14341" max="14341" width="26.5" style="2293" customWidth="1"/>
    <col min="14342" max="14342" width="24" style="2293" customWidth="1"/>
    <col min="14343" max="14592" width="8.09765625" style="2293"/>
    <col min="14593" max="14593" width="23.3984375" style="2293" customWidth="1"/>
    <col min="14594" max="14594" width="32.5" style="2293" customWidth="1"/>
    <col min="14595" max="14595" width="32.09765625" style="2293" customWidth="1"/>
    <col min="14596" max="14596" width="32.796875" style="2293" customWidth="1"/>
    <col min="14597" max="14597" width="26.5" style="2293" customWidth="1"/>
    <col min="14598" max="14598" width="24" style="2293" customWidth="1"/>
    <col min="14599" max="14848" width="8.09765625" style="2293"/>
    <col min="14849" max="14849" width="23.3984375" style="2293" customWidth="1"/>
    <col min="14850" max="14850" width="32.5" style="2293" customWidth="1"/>
    <col min="14851" max="14851" width="32.09765625" style="2293" customWidth="1"/>
    <col min="14852" max="14852" width="32.796875" style="2293" customWidth="1"/>
    <col min="14853" max="14853" width="26.5" style="2293" customWidth="1"/>
    <col min="14854" max="14854" width="24" style="2293" customWidth="1"/>
    <col min="14855" max="15104" width="8.09765625" style="2293"/>
    <col min="15105" max="15105" width="23.3984375" style="2293" customWidth="1"/>
    <col min="15106" max="15106" width="32.5" style="2293" customWidth="1"/>
    <col min="15107" max="15107" width="32.09765625" style="2293" customWidth="1"/>
    <col min="15108" max="15108" width="32.796875" style="2293" customWidth="1"/>
    <col min="15109" max="15109" width="26.5" style="2293" customWidth="1"/>
    <col min="15110" max="15110" width="24" style="2293" customWidth="1"/>
    <col min="15111" max="15360" width="8.09765625" style="2293"/>
    <col min="15361" max="15361" width="23.3984375" style="2293" customWidth="1"/>
    <col min="15362" max="15362" width="32.5" style="2293" customWidth="1"/>
    <col min="15363" max="15363" width="32.09765625" style="2293" customWidth="1"/>
    <col min="15364" max="15364" width="32.796875" style="2293" customWidth="1"/>
    <col min="15365" max="15365" width="26.5" style="2293" customWidth="1"/>
    <col min="15366" max="15366" width="24" style="2293" customWidth="1"/>
    <col min="15367" max="15616" width="8.09765625" style="2293"/>
    <col min="15617" max="15617" width="23.3984375" style="2293" customWidth="1"/>
    <col min="15618" max="15618" width="32.5" style="2293" customWidth="1"/>
    <col min="15619" max="15619" width="32.09765625" style="2293" customWidth="1"/>
    <col min="15620" max="15620" width="32.796875" style="2293" customWidth="1"/>
    <col min="15621" max="15621" width="26.5" style="2293" customWidth="1"/>
    <col min="15622" max="15622" width="24" style="2293" customWidth="1"/>
    <col min="15623" max="15872" width="8.09765625" style="2293"/>
    <col min="15873" max="15873" width="23.3984375" style="2293" customWidth="1"/>
    <col min="15874" max="15874" width="32.5" style="2293" customWidth="1"/>
    <col min="15875" max="15875" width="32.09765625" style="2293" customWidth="1"/>
    <col min="15876" max="15876" width="32.796875" style="2293" customWidth="1"/>
    <col min="15877" max="15877" width="26.5" style="2293" customWidth="1"/>
    <col min="15878" max="15878" width="24" style="2293" customWidth="1"/>
    <col min="15879" max="16128" width="8.09765625" style="2293"/>
    <col min="16129" max="16129" width="23.3984375" style="2293" customWidth="1"/>
    <col min="16130" max="16130" width="32.5" style="2293" customWidth="1"/>
    <col min="16131" max="16131" width="32.09765625" style="2293" customWidth="1"/>
    <col min="16132" max="16132" width="32.796875" style="2293" customWidth="1"/>
    <col min="16133" max="16133" width="26.5" style="2293" customWidth="1"/>
    <col min="16134" max="16134" width="24" style="2293" customWidth="1"/>
    <col min="16135" max="16384" width="8.09765625" style="2293"/>
  </cols>
  <sheetData>
    <row r="1" spans="1:7" ht="27.75" customHeight="1">
      <c r="A1" s="2291" t="s">
        <v>2209</v>
      </c>
      <c r="B1" s="2292"/>
      <c r="C1" s="2292"/>
      <c r="D1" s="2293"/>
      <c r="E1" s="2291" t="s">
        <v>276</v>
      </c>
      <c r="F1" s="2294" t="s">
        <v>2210</v>
      </c>
      <c r="G1" s="4" t="s">
        <v>2234</v>
      </c>
    </row>
    <row r="2" spans="1:7" ht="27.75" customHeight="1">
      <c r="A2" s="2291" t="s">
        <v>2211</v>
      </c>
      <c r="B2" s="2295" t="s">
        <v>2212</v>
      </c>
      <c r="D2" s="2293"/>
      <c r="E2" s="2291" t="s">
        <v>1080</v>
      </c>
      <c r="F2" s="2291" t="s">
        <v>2213</v>
      </c>
    </row>
    <row r="3" spans="1:7" s="2298" customFormat="1" ht="39.9" customHeight="1">
      <c r="A3" s="2296" t="s">
        <v>2214</v>
      </c>
      <c r="B3" s="2297"/>
      <c r="C3" s="2297"/>
      <c r="D3" s="2297"/>
      <c r="E3" s="2297"/>
      <c r="F3" s="2297"/>
    </row>
    <row r="4" spans="1:7" ht="20.100000000000001" customHeight="1">
      <c r="A4" s="2299" t="s">
        <v>2236</v>
      </c>
      <c r="B4" s="2299"/>
      <c r="C4" s="2299"/>
      <c r="D4" s="2299"/>
      <c r="E4" s="2299"/>
      <c r="F4" s="2300" t="s">
        <v>2215</v>
      </c>
    </row>
    <row r="5" spans="1:7" s="2292" customFormat="1" ht="48" customHeight="1">
      <c r="A5" s="2301" t="s">
        <v>2216</v>
      </c>
      <c r="B5" s="2302" t="s">
        <v>253</v>
      </c>
      <c r="C5" s="2302" t="s">
        <v>2217</v>
      </c>
      <c r="D5" s="2302"/>
      <c r="E5" s="2302"/>
      <c r="F5" s="2303" t="s">
        <v>2218</v>
      </c>
    </row>
    <row r="6" spans="1:7" s="2292" customFormat="1" ht="48" customHeight="1">
      <c r="A6" s="2304"/>
      <c r="B6" s="2302"/>
      <c r="C6" s="2291" t="s">
        <v>2219</v>
      </c>
      <c r="D6" s="2291" t="s">
        <v>2220</v>
      </c>
      <c r="E6" s="2291" t="s">
        <v>2221</v>
      </c>
      <c r="F6" s="2305"/>
    </row>
    <row r="7" spans="1:7" s="2292" customFormat="1" ht="115.5" customHeight="1">
      <c r="A7" s="2306" t="s">
        <v>253</v>
      </c>
      <c r="B7" s="2307">
        <v>0</v>
      </c>
      <c r="C7" s="2307">
        <v>0</v>
      </c>
      <c r="D7" s="2307">
        <v>0</v>
      </c>
      <c r="E7" s="2307">
        <v>0</v>
      </c>
      <c r="F7" s="2308">
        <v>0</v>
      </c>
    </row>
    <row r="8" spans="1:7" s="2292" customFormat="1" ht="115.5" customHeight="1">
      <c r="A8" s="2306" t="s">
        <v>2222</v>
      </c>
      <c r="B8" s="2307">
        <v>0</v>
      </c>
      <c r="C8" s="2307">
        <v>0</v>
      </c>
      <c r="D8" s="2309">
        <v>0</v>
      </c>
      <c r="E8" s="2309">
        <v>0</v>
      </c>
      <c r="F8" s="2310">
        <v>0</v>
      </c>
    </row>
    <row r="9" spans="1:7" s="2292" customFormat="1" ht="115.5" customHeight="1">
      <c r="A9" s="2306" t="s">
        <v>2223</v>
      </c>
      <c r="B9" s="2307">
        <v>0</v>
      </c>
      <c r="C9" s="2307">
        <v>0</v>
      </c>
      <c r="D9" s="2309">
        <v>0</v>
      </c>
      <c r="E9" s="2309">
        <v>0</v>
      </c>
      <c r="F9" s="2310">
        <v>0</v>
      </c>
    </row>
    <row r="10" spans="1:7" s="2292" customFormat="1" ht="96.75" customHeight="1">
      <c r="A10" s="2306" t="s">
        <v>2224</v>
      </c>
      <c r="B10" s="2307">
        <v>0</v>
      </c>
      <c r="C10" s="2307">
        <v>0</v>
      </c>
      <c r="D10" s="2309">
        <v>0</v>
      </c>
      <c r="E10" s="2309">
        <v>0</v>
      </c>
      <c r="F10" s="2310">
        <v>0</v>
      </c>
    </row>
    <row r="11" spans="1:7" ht="30" customHeight="1">
      <c r="A11" s="2311" t="s">
        <v>49</v>
      </c>
      <c r="B11" s="2311" t="s">
        <v>2225</v>
      </c>
      <c r="C11" s="2312" t="s">
        <v>2226</v>
      </c>
      <c r="D11" s="2293" t="s">
        <v>2227</v>
      </c>
      <c r="E11" s="2313" t="s">
        <v>2228</v>
      </c>
      <c r="F11" s="2313"/>
    </row>
    <row r="12" spans="1:7" ht="27" customHeight="1">
      <c r="C12" s="2311" t="s">
        <v>2229</v>
      </c>
      <c r="D12" s="2314"/>
      <c r="E12" s="2293"/>
      <c r="F12" s="2293"/>
    </row>
    <row r="13" spans="1:7">
      <c r="A13" s="2315"/>
      <c r="C13" s="2316"/>
    </row>
    <row r="14" spans="1:7" ht="21.75" customHeight="1">
      <c r="A14" s="2293" t="s">
        <v>1622</v>
      </c>
      <c r="C14" s="2316"/>
      <c r="E14" s="2317"/>
      <c r="F14" s="2317"/>
    </row>
    <row r="15" spans="1:7" ht="18.600000000000001" customHeight="1">
      <c r="A15" s="2318" t="s">
        <v>2230</v>
      </c>
      <c r="B15" s="2319"/>
      <c r="C15" s="2319"/>
      <c r="D15" s="2319"/>
      <c r="E15" s="2319"/>
      <c r="F15" s="2319"/>
    </row>
    <row r="16" spans="1:7" ht="18.600000000000001" customHeight="1">
      <c r="A16" s="2315" t="s">
        <v>2231</v>
      </c>
      <c r="B16" s="2320"/>
      <c r="C16" s="2320"/>
      <c r="D16" s="2320"/>
      <c r="E16" s="2320"/>
      <c r="F16" s="2320"/>
    </row>
    <row r="17" spans="1:6" ht="18.600000000000001" customHeight="1">
      <c r="A17" s="2315" t="s">
        <v>2232</v>
      </c>
      <c r="B17" s="2320"/>
      <c r="C17" s="2320"/>
      <c r="D17" s="2320"/>
      <c r="E17" s="2320"/>
      <c r="F17" s="2320" t="s">
        <v>2233</v>
      </c>
    </row>
    <row r="18" spans="1:6" s="2321" customFormat="1" ht="20.100000000000001" customHeight="1">
      <c r="D18" s="2322"/>
      <c r="E18" s="2322"/>
      <c r="F18" s="2322"/>
    </row>
    <row r="19" spans="1:6" s="2311" customFormat="1" ht="24.6">
      <c r="A19" s="2323"/>
      <c r="B19" s="2323"/>
      <c r="C19" s="2323"/>
      <c r="D19" s="2324"/>
      <c r="E19" s="2324"/>
      <c r="F19" s="2324"/>
    </row>
    <row r="20" spans="1:6" s="2311" customFormat="1" ht="24.6">
      <c r="A20" s="2323"/>
      <c r="B20" s="2323"/>
      <c r="C20" s="2323"/>
      <c r="D20" s="2324"/>
      <c r="E20" s="2324"/>
      <c r="F20" s="2324"/>
    </row>
    <row r="21" spans="1:6" s="2311" customFormat="1" ht="24.6">
      <c r="A21" s="2323"/>
      <c r="B21" s="2323"/>
      <c r="D21" s="2324"/>
      <c r="E21" s="2324"/>
      <c r="F21" s="2324"/>
    </row>
    <row r="22" spans="1:6" s="2311" customFormat="1" ht="24.6">
      <c r="A22" s="2323"/>
      <c r="B22" s="2323"/>
      <c r="C22" s="2323"/>
      <c r="D22" s="2324"/>
      <c r="E22" s="2324"/>
      <c r="F22" s="2324"/>
    </row>
    <row r="23" spans="1:6" s="2311" customFormat="1" ht="24.6">
      <c r="A23" s="2323"/>
      <c r="B23" s="2323"/>
      <c r="C23" s="2323"/>
      <c r="D23" s="2324"/>
      <c r="E23" s="2324"/>
      <c r="F23" s="2324"/>
    </row>
    <row r="24" spans="1:6" s="2311" customFormat="1" ht="24.6">
      <c r="A24" s="2323"/>
      <c r="B24" s="2323"/>
      <c r="C24" s="2323"/>
      <c r="D24" s="2324"/>
      <c r="E24" s="2324"/>
      <c r="F24" s="2324"/>
    </row>
    <row r="25" spans="1:6" s="2311" customFormat="1" ht="24.6">
      <c r="A25" s="2323"/>
      <c r="B25" s="2323"/>
      <c r="C25" s="2323"/>
      <c r="D25" s="2324"/>
      <c r="E25" s="2324"/>
      <c r="F25" s="2324"/>
    </row>
    <row r="26" spans="1:6" s="2311" customFormat="1" ht="24.6">
      <c r="A26" s="2323"/>
      <c r="B26" s="2323"/>
      <c r="C26" s="2323"/>
      <c r="D26" s="2324"/>
      <c r="E26" s="2324"/>
      <c r="F26" s="2324"/>
    </row>
    <row r="27" spans="1:6" s="2311" customFormat="1" ht="24.6">
      <c r="A27" s="2323"/>
      <c r="B27" s="2323"/>
      <c r="C27" s="2323"/>
      <c r="D27" s="2324"/>
      <c r="E27" s="2324"/>
      <c r="F27" s="2324"/>
    </row>
    <row r="28" spans="1:6" s="2311" customFormat="1" ht="24.6">
      <c r="A28" s="2323"/>
      <c r="B28" s="2323"/>
      <c r="C28" s="2323"/>
      <c r="D28" s="2324"/>
      <c r="E28" s="2324"/>
      <c r="F28" s="2324"/>
    </row>
    <row r="29" spans="1:6" s="2311" customFormat="1" ht="24.6">
      <c r="A29" s="2323"/>
      <c r="B29" s="2323"/>
      <c r="C29" s="2323"/>
      <c r="D29" s="2324"/>
      <c r="E29" s="2324"/>
      <c r="F29" s="2324"/>
    </row>
    <row r="30" spans="1:6" s="2311" customFormat="1" ht="24.6">
      <c r="A30" s="2323"/>
      <c r="B30" s="2323"/>
      <c r="C30" s="2323"/>
      <c r="D30" s="2324"/>
      <c r="E30" s="2324"/>
      <c r="F30" s="2324"/>
    </row>
    <row r="31" spans="1:6" s="2311" customFormat="1" ht="24.6">
      <c r="A31" s="2323"/>
      <c r="B31" s="2323"/>
      <c r="C31" s="2323"/>
      <c r="D31" s="2324"/>
      <c r="E31" s="2324"/>
      <c r="F31" s="2324"/>
    </row>
    <row r="32" spans="1:6" s="2311" customFormat="1" ht="24.6">
      <c r="A32" s="2323"/>
      <c r="B32" s="2323"/>
      <c r="C32" s="2323"/>
      <c r="D32" s="2324"/>
      <c r="E32" s="2324"/>
      <c r="F32" s="2324"/>
    </row>
    <row r="33" spans="1:6" s="2311" customFormat="1" ht="24.6">
      <c r="A33" s="2323"/>
      <c r="B33" s="2323"/>
      <c r="C33" s="2323"/>
      <c r="D33" s="2324"/>
      <c r="E33" s="2324"/>
      <c r="F33" s="2324"/>
    </row>
    <row r="34" spans="1:6" s="2311" customFormat="1" ht="24.6">
      <c r="A34" s="2323"/>
      <c r="B34" s="2323"/>
      <c r="C34" s="2323"/>
      <c r="D34" s="2324"/>
      <c r="E34" s="2324"/>
      <c r="F34" s="2324"/>
    </row>
    <row r="35" spans="1:6" s="2311" customFormat="1" ht="24.6">
      <c r="A35" s="2323"/>
      <c r="B35" s="2323"/>
      <c r="C35" s="2323"/>
      <c r="D35" s="2324"/>
      <c r="E35" s="2324"/>
      <c r="F35" s="2324"/>
    </row>
    <row r="36" spans="1:6" s="2311" customFormat="1" ht="24.6">
      <c r="A36" s="2323"/>
      <c r="B36" s="2323"/>
      <c r="C36" s="2323"/>
      <c r="D36" s="2324"/>
      <c r="E36" s="2324"/>
      <c r="F36" s="2324"/>
    </row>
    <row r="37" spans="1:6" s="2311" customFormat="1" ht="24.6">
      <c r="A37" s="2323"/>
      <c r="B37" s="2323"/>
      <c r="C37" s="2323"/>
      <c r="D37" s="2324"/>
      <c r="E37" s="2324"/>
      <c r="F37" s="2324"/>
    </row>
    <row r="38" spans="1:6" s="2311" customFormat="1" ht="24.6">
      <c r="A38" s="2323"/>
      <c r="B38" s="2323"/>
      <c r="C38" s="2323"/>
      <c r="D38" s="2324"/>
      <c r="E38" s="2324"/>
      <c r="F38" s="2324"/>
    </row>
    <row r="39" spans="1:6" s="2311" customFormat="1" ht="24.6">
      <c r="A39" s="2323"/>
      <c r="B39" s="2323"/>
      <c r="C39" s="2323"/>
      <c r="D39" s="2324"/>
      <c r="E39" s="2324"/>
      <c r="F39" s="2324"/>
    </row>
    <row r="40" spans="1:6" s="2311" customFormat="1" ht="24.6">
      <c r="A40" s="2323"/>
      <c r="B40" s="2323"/>
      <c r="C40" s="2323"/>
      <c r="D40" s="2324"/>
      <c r="E40" s="2324"/>
      <c r="F40" s="2324"/>
    </row>
    <row r="41" spans="1:6" s="2311" customFormat="1" ht="24.6">
      <c r="A41" s="2323"/>
      <c r="B41" s="2323"/>
      <c r="C41" s="2323"/>
      <c r="D41" s="2324"/>
      <c r="E41" s="2324"/>
      <c r="F41" s="2324"/>
    </row>
    <row r="42" spans="1:6" s="2311" customFormat="1" ht="24.6">
      <c r="A42" s="2323"/>
      <c r="B42" s="2323"/>
      <c r="C42" s="2323"/>
      <c r="D42" s="2324"/>
      <c r="E42" s="2324"/>
      <c r="F42" s="2324"/>
    </row>
    <row r="43" spans="1:6" s="2311" customFormat="1" ht="24.6">
      <c r="A43" s="2323"/>
      <c r="B43" s="2323"/>
      <c r="C43" s="2323"/>
      <c r="D43" s="2324"/>
      <c r="E43" s="2324"/>
      <c r="F43" s="2324"/>
    </row>
    <row r="44" spans="1:6" s="2311" customFormat="1" ht="24.6">
      <c r="A44" s="2323"/>
      <c r="B44" s="2323"/>
      <c r="C44" s="2323"/>
      <c r="D44" s="2324"/>
      <c r="E44" s="2324"/>
      <c r="F44" s="2324"/>
    </row>
    <row r="45" spans="1:6" s="2311" customFormat="1" ht="24.6">
      <c r="A45" s="2323"/>
      <c r="B45" s="2323"/>
      <c r="C45" s="2323"/>
      <c r="D45" s="2324"/>
      <c r="E45" s="2324"/>
      <c r="F45" s="2324"/>
    </row>
    <row r="46" spans="1:6" s="2311" customFormat="1" ht="24.6">
      <c r="A46" s="2323"/>
      <c r="B46" s="2323"/>
      <c r="C46" s="2323"/>
      <c r="D46" s="2324"/>
      <c r="E46" s="2324"/>
      <c r="F46" s="2324"/>
    </row>
    <row r="47" spans="1:6" s="2311" customFormat="1" ht="24.6">
      <c r="A47" s="2323"/>
      <c r="B47" s="2323"/>
      <c r="C47" s="2323"/>
      <c r="D47" s="2324"/>
      <c r="E47" s="2324"/>
      <c r="F47" s="2324"/>
    </row>
    <row r="48" spans="1:6" s="2311" customFormat="1" ht="24.6">
      <c r="A48" s="2323"/>
      <c r="B48" s="2323"/>
      <c r="C48" s="2323"/>
      <c r="D48" s="2324"/>
      <c r="E48" s="2324"/>
      <c r="F48" s="2324"/>
    </row>
    <row r="49" spans="1:6" s="2311" customFormat="1" ht="24.6">
      <c r="A49" s="2323"/>
      <c r="B49" s="2323"/>
      <c r="C49" s="2323"/>
      <c r="D49" s="2324"/>
      <c r="E49" s="2324"/>
      <c r="F49" s="2324"/>
    </row>
    <row r="50" spans="1:6" s="2311" customFormat="1" ht="24.6">
      <c r="A50" s="2323"/>
      <c r="B50" s="2323"/>
      <c r="C50" s="2323"/>
      <c r="D50" s="2324"/>
      <c r="E50" s="2324"/>
      <c r="F50" s="2324"/>
    </row>
    <row r="51" spans="1:6" s="2311" customFormat="1" ht="24.6">
      <c r="A51" s="2323"/>
      <c r="B51" s="2323"/>
      <c r="C51" s="2323"/>
      <c r="D51" s="2324"/>
      <c r="E51" s="2324"/>
      <c r="F51" s="2324"/>
    </row>
    <row r="52" spans="1:6" ht="24.6">
      <c r="A52" s="2325"/>
      <c r="B52" s="2325"/>
      <c r="C52" s="2325"/>
      <c r="D52" s="2326"/>
      <c r="E52" s="2326"/>
      <c r="F52" s="2326"/>
    </row>
    <row r="53" spans="1:6" ht="24.6">
      <c r="A53" s="2325"/>
      <c r="B53" s="2325"/>
      <c r="C53" s="2325"/>
      <c r="D53" s="2326"/>
      <c r="E53" s="2326"/>
      <c r="F53" s="2326"/>
    </row>
    <row r="54" spans="1:6" ht="24.6">
      <c r="A54" s="2325"/>
      <c r="B54" s="2325"/>
      <c r="C54" s="2325"/>
      <c r="D54" s="2326"/>
      <c r="E54" s="2326"/>
      <c r="F54" s="2326"/>
    </row>
    <row r="55" spans="1:6" ht="24.6">
      <c r="A55" s="2325"/>
      <c r="B55" s="2325"/>
      <c r="C55" s="2325"/>
      <c r="D55" s="2326"/>
      <c r="E55" s="2326"/>
      <c r="F55" s="2326"/>
    </row>
    <row r="56" spans="1:6" ht="24.6">
      <c r="A56" s="2325"/>
      <c r="B56" s="2325"/>
      <c r="C56" s="2325"/>
      <c r="D56" s="2326"/>
      <c r="E56" s="2326"/>
      <c r="F56" s="2326"/>
    </row>
    <row r="57" spans="1:6" ht="24.6">
      <c r="A57" s="2325"/>
      <c r="B57" s="2325"/>
      <c r="C57" s="2325"/>
      <c r="D57" s="2326"/>
      <c r="E57" s="2326"/>
      <c r="F57" s="2326"/>
    </row>
    <row r="58" spans="1:6" ht="24.6">
      <c r="A58" s="2325"/>
      <c r="B58" s="2325"/>
      <c r="C58" s="2325"/>
      <c r="D58" s="2326"/>
      <c r="E58" s="2326"/>
      <c r="F58" s="2326"/>
    </row>
    <row r="59" spans="1:6" ht="24.6">
      <c r="A59" s="2325"/>
      <c r="B59" s="2325"/>
      <c r="C59" s="2325"/>
      <c r="D59" s="2326"/>
      <c r="E59" s="2326"/>
      <c r="F59" s="2326"/>
    </row>
    <row r="60" spans="1:6" ht="24.6">
      <c r="A60" s="2325"/>
      <c r="B60" s="2325"/>
      <c r="C60" s="2325"/>
      <c r="D60" s="2326"/>
      <c r="E60" s="2326"/>
      <c r="F60" s="2326"/>
    </row>
    <row r="61" spans="1:6" ht="24.6">
      <c r="A61" s="2325"/>
      <c r="B61" s="2325"/>
      <c r="C61" s="2325"/>
      <c r="D61" s="2326"/>
      <c r="E61" s="2326"/>
      <c r="F61" s="2326"/>
    </row>
    <row r="62" spans="1:6" ht="24.6">
      <c r="A62" s="2325"/>
      <c r="B62" s="2325"/>
      <c r="C62" s="2325"/>
      <c r="D62" s="2326"/>
      <c r="E62" s="2326"/>
      <c r="F62" s="2326"/>
    </row>
    <row r="63" spans="1:6" ht="24.6">
      <c r="A63" s="2325"/>
      <c r="B63" s="2325"/>
      <c r="C63" s="2325"/>
      <c r="D63" s="2326"/>
      <c r="E63" s="2326"/>
      <c r="F63" s="2326"/>
    </row>
    <row r="64" spans="1:6" ht="24.6">
      <c r="A64" s="2325"/>
      <c r="B64" s="2325"/>
      <c r="C64" s="2325"/>
      <c r="D64" s="2326"/>
      <c r="E64" s="2326"/>
      <c r="F64" s="2326"/>
    </row>
    <row r="65" spans="1:6" ht="24.6">
      <c r="A65" s="2325"/>
      <c r="B65" s="2325"/>
      <c r="C65" s="2325"/>
      <c r="D65" s="2326"/>
      <c r="E65" s="2326"/>
      <c r="F65" s="2326"/>
    </row>
    <row r="66" spans="1:6" ht="24.6">
      <c r="A66" s="2325"/>
      <c r="B66" s="2325"/>
      <c r="C66" s="2325"/>
      <c r="D66" s="2326"/>
      <c r="E66" s="2326"/>
      <c r="F66" s="2326"/>
    </row>
    <row r="67" spans="1:6" ht="24.6">
      <c r="A67" s="2325"/>
      <c r="B67" s="2325"/>
      <c r="C67" s="2325"/>
      <c r="D67" s="2326"/>
      <c r="E67" s="2326"/>
      <c r="F67" s="2326"/>
    </row>
    <row r="68" spans="1:6" ht="24.6">
      <c r="A68" s="2325"/>
      <c r="B68" s="2325"/>
      <c r="C68" s="2325"/>
      <c r="D68" s="2326"/>
      <c r="E68" s="2326"/>
      <c r="F68" s="2326"/>
    </row>
    <row r="69" spans="1:6" ht="24.6">
      <c r="A69" s="2325"/>
      <c r="B69" s="2325"/>
      <c r="C69" s="2325"/>
      <c r="D69" s="2326"/>
      <c r="E69" s="2326"/>
      <c r="F69" s="2326"/>
    </row>
    <row r="70" spans="1:6" ht="24.6">
      <c r="A70" s="2325"/>
      <c r="B70" s="2325"/>
      <c r="C70" s="2325"/>
      <c r="D70" s="2326"/>
      <c r="E70" s="2326"/>
      <c r="F70" s="2326"/>
    </row>
    <row r="71" spans="1:6" ht="24.6">
      <c r="A71" s="2325"/>
      <c r="B71" s="2325"/>
      <c r="C71" s="2325"/>
      <c r="D71" s="2326"/>
      <c r="E71" s="2326"/>
      <c r="F71" s="2326"/>
    </row>
    <row r="72" spans="1:6" ht="24.6">
      <c r="A72" s="2325"/>
      <c r="B72" s="2325"/>
      <c r="C72" s="2325"/>
      <c r="D72" s="2326"/>
      <c r="E72" s="2326"/>
      <c r="F72" s="2326"/>
    </row>
    <row r="73" spans="1:6" ht="24.6">
      <c r="A73" s="2325"/>
      <c r="B73" s="2325"/>
      <c r="C73" s="2325"/>
      <c r="D73" s="2326"/>
      <c r="E73" s="2326"/>
      <c r="F73" s="2326"/>
    </row>
    <row r="74" spans="1:6" ht="24.6">
      <c r="A74" s="2325"/>
      <c r="B74" s="2325"/>
      <c r="C74" s="2325"/>
      <c r="D74" s="2326"/>
      <c r="E74" s="2326"/>
      <c r="F74" s="2326"/>
    </row>
    <row r="75" spans="1:6" ht="24.6">
      <c r="A75" s="2325"/>
      <c r="B75" s="2325"/>
      <c r="C75" s="2325"/>
      <c r="D75" s="2326"/>
      <c r="E75" s="2326"/>
      <c r="F75" s="2326"/>
    </row>
    <row r="76" spans="1:6" ht="24.6">
      <c r="A76" s="2325"/>
      <c r="B76" s="2325"/>
      <c r="C76" s="2325"/>
      <c r="D76" s="2326"/>
      <c r="E76" s="2326"/>
      <c r="F76" s="2326"/>
    </row>
    <row r="77" spans="1:6" ht="24.6">
      <c r="A77" s="2325"/>
      <c r="B77" s="2325"/>
      <c r="C77" s="2325"/>
      <c r="D77" s="2326"/>
      <c r="E77" s="2326"/>
      <c r="F77" s="2326"/>
    </row>
    <row r="78" spans="1:6" ht="24.6">
      <c r="A78" s="2325"/>
      <c r="B78" s="2325"/>
      <c r="C78" s="2325"/>
      <c r="D78" s="2326"/>
      <c r="E78" s="2326"/>
      <c r="F78" s="2326"/>
    </row>
    <row r="79" spans="1:6" ht="24.6">
      <c r="A79" s="2325"/>
      <c r="B79" s="2325"/>
      <c r="C79" s="2325"/>
      <c r="D79" s="2326"/>
      <c r="E79" s="2326"/>
      <c r="F79" s="2326"/>
    </row>
    <row r="80" spans="1:6" ht="24.6">
      <c r="A80" s="2325"/>
      <c r="B80" s="2325"/>
      <c r="C80" s="2325"/>
      <c r="D80" s="2326"/>
      <c r="E80" s="2326"/>
      <c r="F80" s="2326"/>
    </row>
    <row r="81" spans="1:6" ht="24.6">
      <c r="A81" s="2325"/>
      <c r="B81" s="2325"/>
      <c r="C81" s="2325"/>
      <c r="D81" s="2326"/>
      <c r="E81" s="2326"/>
      <c r="F81" s="2326"/>
    </row>
    <row r="82" spans="1:6" ht="24.6">
      <c r="A82" s="2325"/>
      <c r="B82" s="2325"/>
      <c r="C82" s="2325"/>
      <c r="D82" s="2326"/>
      <c r="E82" s="2326"/>
      <c r="F82" s="2326"/>
    </row>
    <row r="83" spans="1:6" ht="24.6">
      <c r="A83" s="2325"/>
      <c r="B83" s="2325"/>
      <c r="C83" s="2325"/>
      <c r="D83" s="2326"/>
      <c r="E83" s="2326"/>
      <c r="F83" s="2326"/>
    </row>
    <row r="84" spans="1:6" ht="24.6">
      <c r="A84" s="2325"/>
      <c r="B84" s="2325"/>
      <c r="C84" s="2325"/>
      <c r="D84" s="2326"/>
      <c r="E84" s="2326"/>
      <c r="F84" s="2326"/>
    </row>
    <row r="85" spans="1:6" ht="24.6">
      <c r="A85" s="2325"/>
      <c r="B85" s="2325"/>
      <c r="C85" s="2325"/>
      <c r="D85" s="2326"/>
      <c r="E85" s="2326"/>
      <c r="F85" s="2326"/>
    </row>
    <row r="86" spans="1:6" ht="24.6">
      <c r="A86" s="2325"/>
      <c r="B86" s="2325"/>
      <c r="C86" s="2325"/>
      <c r="D86" s="2326"/>
      <c r="E86" s="2326"/>
      <c r="F86" s="2326"/>
    </row>
    <row r="87" spans="1:6" ht="24.6">
      <c r="A87" s="2325"/>
      <c r="B87" s="2325"/>
      <c r="C87" s="2325"/>
      <c r="D87" s="2326"/>
      <c r="E87" s="2326"/>
      <c r="F87" s="2326"/>
    </row>
    <row r="88" spans="1:6" ht="24.6">
      <c r="A88" s="2325"/>
      <c r="B88" s="2325"/>
      <c r="C88" s="2325"/>
      <c r="D88" s="2326"/>
      <c r="E88" s="2326"/>
      <c r="F88" s="2326"/>
    </row>
    <row r="89" spans="1:6" ht="24.6">
      <c r="A89" s="2325"/>
      <c r="B89" s="2325"/>
      <c r="C89" s="2325"/>
      <c r="D89" s="2326"/>
      <c r="E89" s="2326"/>
      <c r="F89" s="2326"/>
    </row>
    <row r="90" spans="1:6" ht="24.6">
      <c r="A90" s="2325"/>
      <c r="B90" s="2325"/>
      <c r="C90" s="2325"/>
      <c r="D90" s="2326"/>
      <c r="E90" s="2326"/>
      <c r="F90" s="2326"/>
    </row>
    <row r="91" spans="1:6" ht="24.6">
      <c r="A91" s="2325"/>
      <c r="B91" s="2325"/>
      <c r="C91" s="2325"/>
      <c r="D91" s="2326"/>
      <c r="E91" s="2326"/>
      <c r="F91" s="2326"/>
    </row>
    <row r="92" spans="1:6" ht="24.6">
      <c r="A92" s="2325"/>
      <c r="B92" s="2325"/>
      <c r="C92" s="2325"/>
      <c r="D92" s="2326"/>
      <c r="E92" s="2326"/>
      <c r="F92" s="2326"/>
    </row>
    <row r="93" spans="1:6" ht="24.6">
      <c r="A93" s="2325"/>
      <c r="B93" s="2325"/>
      <c r="C93" s="2325"/>
      <c r="D93" s="2326"/>
      <c r="E93" s="2326"/>
      <c r="F93" s="2326"/>
    </row>
    <row r="94" spans="1:6" ht="24.6">
      <c r="A94" s="2325"/>
      <c r="B94" s="2325"/>
      <c r="C94" s="2325"/>
      <c r="D94" s="2326"/>
      <c r="E94" s="2326"/>
      <c r="F94" s="2326"/>
    </row>
    <row r="95" spans="1:6" ht="24.6">
      <c r="A95" s="2325"/>
      <c r="B95" s="2325"/>
      <c r="C95" s="2325"/>
      <c r="D95" s="2326"/>
      <c r="E95" s="2326"/>
      <c r="F95" s="2326"/>
    </row>
    <row r="96" spans="1:6" ht="24.6">
      <c r="A96" s="2325"/>
      <c r="B96" s="2325"/>
      <c r="C96" s="2325"/>
      <c r="D96" s="2326"/>
      <c r="E96" s="2326"/>
      <c r="F96" s="2326"/>
    </row>
    <row r="97" spans="1:6" ht="24.6">
      <c r="A97" s="2325"/>
      <c r="B97" s="2325"/>
      <c r="C97" s="2325"/>
      <c r="D97" s="2326"/>
      <c r="E97" s="2326"/>
      <c r="F97" s="2326"/>
    </row>
    <row r="98" spans="1:6" ht="24.6">
      <c r="A98" s="2325"/>
      <c r="B98" s="2325"/>
      <c r="C98" s="2325"/>
      <c r="D98" s="2326"/>
      <c r="E98" s="2326"/>
      <c r="F98" s="2326"/>
    </row>
    <row r="99" spans="1:6" ht="24.6">
      <c r="A99" s="2325"/>
      <c r="B99" s="2325"/>
      <c r="C99" s="2325"/>
      <c r="D99" s="2326"/>
      <c r="E99" s="2326"/>
      <c r="F99" s="2326"/>
    </row>
    <row r="100" spans="1:6" ht="24.6">
      <c r="A100" s="2325"/>
      <c r="B100" s="2325"/>
      <c r="C100" s="2325"/>
      <c r="D100" s="2326"/>
      <c r="E100" s="2326"/>
      <c r="F100" s="2326"/>
    </row>
    <row r="101" spans="1:6" ht="24.6">
      <c r="A101" s="2325"/>
      <c r="B101" s="2325"/>
      <c r="C101" s="2325"/>
      <c r="D101" s="2326"/>
      <c r="E101" s="2326"/>
      <c r="F101" s="2326"/>
    </row>
    <row r="102" spans="1:6" ht="24.6">
      <c r="A102" s="2325"/>
      <c r="B102" s="2325"/>
      <c r="C102" s="2325"/>
      <c r="D102" s="2326"/>
      <c r="E102" s="2326"/>
      <c r="F102" s="2326"/>
    </row>
    <row r="103" spans="1:6" ht="24.6">
      <c r="A103" s="2325"/>
      <c r="B103" s="2325"/>
      <c r="C103" s="2325"/>
      <c r="D103" s="2326"/>
      <c r="E103" s="2326"/>
      <c r="F103" s="2326"/>
    </row>
    <row r="104" spans="1:6" ht="24.6">
      <c r="A104" s="2325"/>
      <c r="B104" s="2325"/>
      <c r="C104" s="2325"/>
      <c r="D104" s="2326"/>
      <c r="E104" s="2326"/>
      <c r="F104" s="2326"/>
    </row>
    <row r="105" spans="1:6" ht="24.6">
      <c r="A105" s="2325"/>
      <c r="B105" s="2325"/>
      <c r="C105" s="2325"/>
      <c r="D105" s="2326"/>
      <c r="E105" s="2326"/>
      <c r="F105" s="2326"/>
    </row>
    <row r="106" spans="1:6" ht="24.6">
      <c r="A106" s="2325"/>
      <c r="B106" s="2325"/>
      <c r="C106" s="2325"/>
      <c r="D106" s="2326"/>
      <c r="E106" s="2326"/>
      <c r="F106" s="2326"/>
    </row>
    <row r="107" spans="1:6" ht="24.6">
      <c r="A107" s="2325"/>
      <c r="B107" s="2325"/>
      <c r="C107" s="2325"/>
      <c r="D107" s="2326"/>
      <c r="E107" s="2326"/>
      <c r="F107" s="2326"/>
    </row>
    <row r="108" spans="1:6" ht="24.6">
      <c r="A108" s="2325"/>
      <c r="B108" s="2325"/>
      <c r="C108" s="2325"/>
      <c r="D108" s="2326"/>
      <c r="E108" s="2326"/>
      <c r="F108" s="2326"/>
    </row>
    <row r="109" spans="1:6" ht="24.6">
      <c r="A109" s="2325"/>
      <c r="B109" s="2325"/>
      <c r="C109" s="2325"/>
      <c r="D109" s="2326"/>
      <c r="E109" s="2326"/>
      <c r="F109" s="2326"/>
    </row>
    <row r="110" spans="1:6" ht="24.6">
      <c r="A110" s="2325"/>
      <c r="B110" s="2325"/>
      <c r="C110" s="2325"/>
      <c r="D110" s="2326"/>
      <c r="E110" s="2326"/>
      <c r="F110" s="2326"/>
    </row>
    <row r="111" spans="1:6" ht="24.6">
      <c r="A111" s="2325"/>
      <c r="B111" s="2325"/>
      <c r="C111" s="2325"/>
      <c r="D111" s="2326"/>
      <c r="E111" s="2326"/>
      <c r="F111" s="2326"/>
    </row>
    <row r="112" spans="1:6" ht="24.6">
      <c r="A112" s="2325"/>
      <c r="B112" s="2325"/>
      <c r="C112" s="2325"/>
      <c r="D112" s="2326"/>
      <c r="E112" s="2326"/>
      <c r="F112" s="2326"/>
    </row>
    <row r="113" spans="1:6" ht="24.6">
      <c r="A113" s="2325"/>
      <c r="B113" s="2325"/>
      <c r="C113" s="2325"/>
      <c r="D113" s="2326"/>
      <c r="E113" s="2326"/>
      <c r="F113" s="2326"/>
    </row>
    <row r="114" spans="1:6" ht="24.6">
      <c r="A114" s="2325"/>
      <c r="B114" s="2325"/>
      <c r="C114" s="2325"/>
      <c r="D114" s="2326"/>
      <c r="E114" s="2326"/>
      <c r="F114" s="2326"/>
    </row>
    <row r="115" spans="1:6" ht="24.6">
      <c r="A115" s="2325"/>
      <c r="B115" s="2325"/>
      <c r="C115" s="2325"/>
      <c r="D115" s="2326"/>
      <c r="E115" s="2326"/>
      <c r="F115" s="2326"/>
    </row>
    <row r="116" spans="1:6" ht="24.6">
      <c r="A116" s="2325"/>
      <c r="B116" s="2325"/>
      <c r="C116" s="2325"/>
      <c r="D116" s="2326"/>
      <c r="E116" s="2326"/>
      <c r="F116" s="2326"/>
    </row>
    <row r="117" spans="1:6" ht="24.6">
      <c r="A117" s="2325"/>
      <c r="B117" s="2325"/>
      <c r="C117" s="2325"/>
      <c r="D117" s="2326"/>
      <c r="E117" s="2326"/>
      <c r="F117" s="2326"/>
    </row>
    <row r="118" spans="1:6" ht="24.6">
      <c r="A118" s="2325"/>
      <c r="B118" s="2325"/>
      <c r="C118" s="2325"/>
      <c r="D118" s="2326"/>
      <c r="E118" s="2326"/>
      <c r="F118" s="2326"/>
    </row>
    <row r="119" spans="1:6" ht="24.6">
      <c r="A119" s="2325"/>
      <c r="B119" s="2325"/>
      <c r="C119" s="2325"/>
      <c r="D119" s="2326"/>
      <c r="E119" s="2326"/>
      <c r="F119" s="2326"/>
    </row>
    <row r="120" spans="1:6" ht="24.6">
      <c r="A120" s="2325"/>
      <c r="B120" s="2325"/>
      <c r="C120" s="2325"/>
      <c r="D120" s="2326"/>
      <c r="E120" s="2326"/>
      <c r="F120" s="2326"/>
    </row>
    <row r="121" spans="1:6" ht="24.6">
      <c r="A121" s="2325"/>
      <c r="B121" s="2325"/>
      <c r="C121" s="2325"/>
      <c r="D121" s="2326"/>
      <c r="E121" s="2326"/>
      <c r="F121" s="2326"/>
    </row>
    <row r="122" spans="1:6" ht="24.6">
      <c r="A122" s="2325"/>
      <c r="B122" s="2325"/>
      <c r="C122" s="2325"/>
      <c r="D122" s="2326"/>
      <c r="E122" s="2326"/>
      <c r="F122" s="2326"/>
    </row>
    <row r="123" spans="1:6" ht="24.6">
      <c r="A123" s="2325"/>
      <c r="B123" s="2325"/>
      <c r="C123" s="2325"/>
      <c r="D123" s="2326"/>
      <c r="E123" s="2326"/>
      <c r="F123" s="2326"/>
    </row>
    <row r="124" spans="1:6" ht="24.6">
      <c r="A124" s="2325"/>
      <c r="B124" s="2325"/>
      <c r="C124" s="2325"/>
      <c r="D124" s="2326"/>
      <c r="E124" s="2326"/>
      <c r="F124" s="2326"/>
    </row>
    <row r="125" spans="1:6" ht="24.6">
      <c r="A125" s="2325"/>
      <c r="B125" s="2325"/>
      <c r="C125" s="2325"/>
      <c r="D125" s="2326"/>
      <c r="E125" s="2326"/>
      <c r="F125" s="2326"/>
    </row>
    <row r="126" spans="1:6" ht="24.6">
      <c r="A126" s="2325"/>
      <c r="B126" s="2325"/>
      <c r="C126" s="2325"/>
      <c r="D126" s="2326"/>
      <c r="E126" s="2326"/>
      <c r="F126" s="2326"/>
    </row>
    <row r="127" spans="1:6" ht="24.6">
      <c r="A127" s="2325"/>
      <c r="B127" s="2325"/>
      <c r="C127" s="2325"/>
      <c r="D127" s="2326"/>
      <c r="E127" s="2326"/>
      <c r="F127" s="2326"/>
    </row>
    <row r="128" spans="1:6" ht="24.6">
      <c r="A128" s="2325"/>
      <c r="B128" s="2325"/>
      <c r="C128" s="2325"/>
      <c r="D128" s="2326"/>
      <c r="E128" s="2326"/>
      <c r="F128" s="2326"/>
    </row>
    <row r="129" spans="1:6" ht="24.6">
      <c r="A129" s="2325"/>
      <c r="B129" s="2325"/>
      <c r="C129" s="2325"/>
      <c r="D129" s="2326"/>
      <c r="E129" s="2326"/>
      <c r="F129" s="2326"/>
    </row>
    <row r="130" spans="1:6" ht="24.6">
      <c r="A130" s="2325"/>
      <c r="B130" s="2325"/>
      <c r="C130" s="2325"/>
      <c r="D130" s="2326"/>
      <c r="E130" s="2326"/>
      <c r="F130" s="2326"/>
    </row>
    <row r="131" spans="1:6" ht="24.6">
      <c r="A131" s="2325"/>
      <c r="B131" s="2325"/>
      <c r="C131" s="2325"/>
      <c r="D131" s="2326"/>
      <c r="E131" s="2326"/>
      <c r="F131" s="2326"/>
    </row>
    <row r="132" spans="1:6" ht="24.6">
      <c r="A132" s="2325"/>
      <c r="B132" s="2325"/>
      <c r="C132" s="2325"/>
      <c r="D132" s="2326"/>
      <c r="E132" s="2326"/>
      <c r="F132" s="2326"/>
    </row>
    <row r="133" spans="1:6" ht="24.6">
      <c r="A133" s="2325"/>
      <c r="B133" s="2325"/>
      <c r="C133" s="2325"/>
      <c r="D133" s="2326"/>
      <c r="E133" s="2326"/>
      <c r="F133" s="2326"/>
    </row>
    <row r="134" spans="1:6" ht="24.6">
      <c r="A134" s="2325"/>
      <c r="B134" s="2325"/>
      <c r="C134" s="2325"/>
      <c r="D134" s="2326"/>
      <c r="E134" s="2326"/>
      <c r="F134" s="2326"/>
    </row>
    <row r="135" spans="1:6" ht="24.6">
      <c r="A135" s="2325"/>
      <c r="B135" s="2325"/>
      <c r="C135" s="2325"/>
      <c r="D135" s="2326"/>
      <c r="E135" s="2326"/>
      <c r="F135" s="2326"/>
    </row>
    <row r="136" spans="1:6" ht="24.6">
      <c r="A136" s="2325"/>
      <c r="B136" s="2325"/>
      <c r="C136" s="2325"/>
      <c r="D136" s="2326"/>
      <c r="E136" s="2326"/>
      <c r="F136" s="2326"/>
    </row>
    <row r="137" spans="1:6" ht="24.6">
      <c r="A137" s="2325"/>
      <c r="B137" s="2325"/>
      <c r="C137" s="2325"/>
      <c r="D137" s="2326"/>
      <c r="E137" s="2326"/>
      <c r="F137" s="2326"/>
    </row>
    <row r="138" spans="1:6" ht="24.6">
      <c r="A138" s="2325"/>
      <c r="B138" s="2325"/>
      <c r="C138" s="2325"/>
      <c r="D138" s="2326"/>
      <c r="E138" s="2326"/>
      <c r="F138" s="2326"/>
    </row>
    <row r="139" spans="1:6" ht="24.6">
      <c r="A139" s="2325"/>
      <c r="B139" s="2325"/>
      <c r="C139" s="2325"/>
      <c r="D139" s="2326"/>
      <c r="E139" s="2326"/>
      <c r="F139" s="2326"/>
    </row>
    <row r="140" spans="1:6" ht="24.6">
      <c r="A140" s="2325"/>
      <c r="B140" s="2325"/>
      <c r="C140" s="2325"/>
      <c r="D140" s="2326"/>
      <c r="E140" s="2326"/>
      <c r="F140" s="2326"/>
    </row>
    <row r="141" spans="1:6" ht="24.6">
      <c r="A141" s="2325"/>
      <c r="B141" s="2325"/>
      <c r="C141" s="2325"/>
      <c r="D141" s="2326"/>
      <c r="E141" s="2326"/>
      <c r="F141" s="2326"/>
    </row>
    <row r="142" spans="1:6" ht="24.6">
      <c r="A142" s="2325"/>
      <c r="B142" s="2325"/>
      <c r="C142" s="2325"/>
      <c r="D142" s="2326"/>
      <c r="E142" s="2326"/>
      <c r="F142" s="2326"/>
    </row>
    <row r="143" spans="1:6" ht="24.6">
      <c r="A143" s="2325"/>
      <c r="B143" s="2325"/>
      <c r="C143" s="2325"/>
      <c r="D143" s="2326"/>
      <c r="E143" s="2326"/>
      <c r="F143" s="2326"/>
    </row>
    <row r="144" spans="1:6" ht="24.6">
      <c r="A144" s="2325"/>
      <c r="B144" s="2325"/>
      <c r="C144" s="2325"/>
      <c r="D144" s="2326"/>
      <c r="E144" s="2326"/>
      <c r="F144" s="2326"/>
    </row>
    <row r="145" spans="1:6" ht="24.6">
      <c r="A145" s="2325"/>
      <c r="B145" s="2325"/>
      <c r="C145" s="2325"/>
      <c r="D145" s="2326"/>
      <c r="E145" s="2326"/>
      <c r="F145" s="2326"/>
    </row>
    <row r="146" spans="1:6" ht="24.6">
      <c r="A146" s="2325"/>
      <c r="B146" s="2325"/>
      <c r="C146" s="2325"/>
      <c r="D146" s="2326"/>
      <c r="E146" s="2326"/>
      <c r="F146" s="2326"/>
    </row>
    <row r="147" spans="1:6" ht="24.6">
      <c r="A147" s="2325"/>
      <c r="B147" s="2325"/>
      <c r="C147" s="2325"/>
      <c r="D147" s="2326"/>
      <c r="E147" s="2326"/>
      <c r="F147" s="2326"/>
    </row>
    <row r="148" spans="1:6" ht="24.6">
      <c r="A148" s="2325"/>
      <c r="B148" s="2325"/>
      <c r="C148" s="2325"/>
      <c r="D148" s="2326"/>
      <c r="E148" s="2326"/>
      <c r="F148" s="2326"/>
    </row>
    <row r="149" spans="1:6" ht="24.6">
      <c r="A149" s="2325"/>
      <c r="B149" s="2325"/>
      <c r="C149" s="2325"/>
      <c r="D149" s="2326"/>
      <c r="E149" s="2326"/>
      <c r="F149" s="2326"/>
    </row>
    <row r="150" spans="1:6" ht="24.6">
      <c r="A150" s="2325"/>
      <c r="B150" s="2325"/>
      <c r="C150" s="2325"/>
      <c r="D150" s="2326"/>
      <c r="E150" s="2326"/>
      <c r="F150" s="2326"/>
    </row>
    <row r="151" spans="1:6" ht="24.6">
      <c r="A151" s="2325"/>
      <c r="B151" s="2325"/>
      <c r="C151" s="2325"/>
      <c r="D151" s="2326"/>
      <c r="E151" s="2326"/>
      <c r="F151" s="2326"/>
    </row>
    <row r="152" spans="1:6" ht="24.6">
      <c r="A152" s="2325"/>
      <c r="B152" s="2325"/>
      <c r="C152" s="2325"/>
      <c r="D152" s="2326"/>
      <c r="E152" s="2326"/>
      <c r="F152" s="2326"/>
    </row>
    <row r="153" spans="1:6" ht="24.6">
      <c r="A153" s="2325"/>
      <c r="B153" s="2325"/>
      <c r="C153" s="2325"/>
      <c r="D153" s="2326"/>
      <c r="E153" s="2326"/>
      <c r="F153" s="2326"/>
    </row>
    <row r="154" spans="1:6" ht="24.6">
      <c r="A154" s="2325"/>
      <c r="B154" s="2325"/>
      <c r="C154" s="2325"/>
      <c r="D154" s="2326"/>
      <c r="E154" s="2326"/>
      <c r="F154" s="2326"/>
    </row>
    <row r="155" spans="1:6" ht="24.6">
      <c r="A155" s="2325"/>
      <c r="B155" s="2325"/>
      <c r="C155" s="2325"/>
      <c r="D155" s="2326"/>
      <c r="E155" s="2326"/>
      <c r="F155" s="2326"/>
    </row>
    <row r="156" spans="1:6" ht="24.6">
      <c r="A156" s="2325"/>
      <c r="B156" s="2325"/>
      <c r="C156" s="2325"/>
      <c r="D156" s="2326"/>
      <c r="E156" s="2326"/>
      <c r="F156" s="2326"/>
    </row>
    <row r="157" spans="1:6" ht="24.6">
      <c r="A157" s="2325"/>
      <c r="B157" s="2325"/>
      <c r="C157" s="2325"/>
      <c r="D157" s="2326"/>
      <c r="E157" s="2326"/>
      <c r="F157" s="2326"/>
    </row>
    <row r="158" spans="1:6" ht="24.6">
      <c r="A158" s="2325"/>
      <c r="B158" s="2325"/>
      <c r="C158" s="2325"/>
      <c r="D158" s="2326"/>
      <c r="E158" s="2326"/>
      <c r="F158" s="2326"/>
    </row>
    <row r="159" spans="1:6" ht="24.6">
      <c r="A159" s="2325"/>
      <c r="B159" s="2325"/>
      <c r="C159" s="2325"/>
      <c r="D159" s="2326"/>
      <c r="E159" s="2326"/>
      <c r="F159" s="2326"/>
    </row>
    <row r="160" spans="1:6" ht="24.6">
      <c r="A160" s="2325"/>
      <c r="B160" s="2325"/>
      <c r="C160" s="2325"/>
      <c r="D160" s="2326"/>
      <c r="E160" s="2326"/>
      <c r="F160" s="2326"/>
    </row>
    <row r="161" spans="1:6" ht="24.6">
      <c r="A161" s="2325"/>
      <c r="B161" s="2325"/>
      <c r="C161" s="2325"/>
      <c r="D161" s="2326"/>
      <c r="E161" s="2326"/>
      <c r="F161" s="2326"/>
    </row>
    <row r="162" spans="1:6" ht="24.6">
      <c r="A162" s="2325"/>
      <c r="B162" s="2325"/>
      <c r="C162" s="2325"/>
      <c r="D162" s="2326"/>
      <c r="E162" s="2326"/>
      <c r="F162" s="2326"/>
    </row>
    <row r="163" spans="1:6" ht="24.6">
      <c r="A163" s="2325"/>
      <c r="B163" s="2325"/>
      <c r="C163" s="2325"/>
      <c r="D163" s="2326"/>
      <c r="E163" s="2326"/>
      <c r="F163" s="2326"/>
    </row>
    <row r="164" spans="1:6" ht="24.6">
      <c r="A164" s="2325"/>
      <c r="B164" s="2325"/>
      <c r="C164" s="2325"/>
      <c r="D164" s="2326"/>
      <c r="E164" s="2326"/>
      <c r="F164" s="2326"/>
    </row>
    <row r="165" spans="1:6" ht="24.6">
      <c r="A165" s="2325"/>
      <c r="B165" s="2325"/>
      <c r="C165" s="2325"/>
      <c r="D165" s="2326"/>
      <c r="E165" s="2326"/>
      <c r="F165" s="2326"/>
    </row>
    <row r="166" spans="1:6" ht="24.6">
      <c r="A166" s="2325"/>
      <c r="B166" s="2325"/>
      <c r="C166" s="2325"/>
      <c r="D166" s="2326"/>
      <c r="E166" s="2326"/>
      <c r="F166" s="2326"/>
    </row>
    <row r="167" spans="1:6" ht="24.6">
      <c r="A167" s="2325"/>
      <c r="B167" s="2325"/>
      <c r="C167" s="2325"/>
      <c r="D167" s="2326"/>
      <c r="E167" s="2326"/>
      <c r="F167" s="2326"/>
    </row>
    <row r="168" spans="1:6" ht="24.6">
      <c r="A168" s="2325"/>
      <c r="B168" s="2325"/>
      <c r="C168" s="2325"/>
      <c r="D168" s="2326"/>
      <c r="E168" s="2326"/>
      <c r="F168" s="2326"/>
    </row>
    <row r="169" spans="1:6" ht="24.6">
      <c r="A169" s="2325"/>
      <c r="B169" s="2325"/>
      <c r="C169" s="2325"/>
      <c r="D169" s="2326"/>
      <c r="E169" s="2326"/>
      <c r="F169" s="2326"/>
    </row>
    <row r="170" spans="1:6" ht="24.6">
      <c r="A170" s="2325"/>
      <c r="B170" s="2325"/>
      <c r="C170" s="2325"/>
      <c r="D170" s="2326"/>
      <c r="E170" s="2326"/>
      <c r="F170" s="2326"/>
    </row>
    <row r="171" spans="1:6" ht="24.6">
      <c r="A171" s="2325"/>
      <c r="B171" s="2325"/>
      <c r="C171" s="2325"/>
      <c r="D171" s="2326"/>
      <c r="E171" s="2326"/>
      <c r="F171" s="2326"/>
    </row>
    <row r="172" spans="1:6" ht="24.6">
      <c r="A172" s="2325"/>
      <c r="B172" s="2325"/>
      <c r="C172" s="2325"/>
      <c r="D172" s="2326"/>
      <c r="E172" s="2326"/>
      <c r="F172" s="2326"/>
    </row>
    <row r="173" spans="1:6" ht="24.6">
      <c r="A173" s="2325"/>
      <c r="B173" s="2325"/>
      <c r="C173" s="2325"/>
      <c r="D173" s="2326"/>
      <c r="E173" s="2326"/>
      <c r="F173" s="2326"/>
    </row>
    <row r="174" spans="1:6" ht="24.6">
      <c r="A174" s="2325"/>
      <c r="B174" s="2325"/>
      <c r="C174" s="2325"/>
      <c r="D174" s="2326"/>
      <c r="E174" s="2326"/>
      <c r="F174" s="232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65F9AA4B-BD1C-4E6B-85F4-0B64E2E25BF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8CB7-0C34-4741-A6F1-F02813F6289F}">
  <sheetPr>
    <pageSetUpPr fitToPage="1"/>
  </sheetPr>
  <dimension ref="A1:G174"/>
  <sheetViews>
    <sheetView zoomScale="70" zoomScaleNormal="70" workbookViewId="0">
      <selection activeCell="H7" sqref="H7"/>
    </sheetView>
  </sheetViews>
  <sheetFormatPr defaultColWidth="8.09765625" defaultRowHeight="16.2"/>
  <cols>
    <col min="1" max="1" width="23.3984375" style="2293" customWidth="1"/>
    <col min="2" max="2" width="32.5" style="2293" customWidth="1"/>
    <col min="3" max="3" width="32.09765625" style="2293" customWidth="1"/>
    <col min="4" max="4" width="32.796875" style="2316" customWidth="1"/>
    <col min="5" max="5" width="26.5" style="2316" customWidth="1"/>
    <col min="6" max="6" width="24" style="2316" customWidth="1"/>
    <col min="7" max="256" width="8.09765625" style="2293"/>
    <col min="257" max="257" width="23.3984375" style="2293" customWidth="1"/>
    <col min="258" max="258" width="32.5" style="2293" customWidth="1"/>
    <col min="259" max="259" width="32.09765625" style="2293" customWidth="1"/>
    <col min="260" max="260" width="32.796875" style="2293" customWidth="1"/>
    <col min="261" max="261" width="26.5" style="2293" customWidth="1"/>
    <col min="262" max="262" width="24" style="2293" customWidth="1"/>
    <col min="263" max="512" width="8.09765625" style="2293"/>
    <col min="513" max="513" width="23.3984375" style="2293" customWidth="1"/>
    <col min="514" max="514" width="32.5" style="2293" customWidth="1"/>
    <col min="515" max="515" width="32.09765625" style="2293" customWidth="1"/>
    <col min="516" max="516" width="32.796875" style="2293" customWidth="1"/>
    <col min="517" max="517" width="26.5" style="2293" customWidth="1"/>
    <col min="518" max="518" width="24" style="2293" customWidth="1"/>
    <col min="519" max="768" width="8.09765625" style="2293"/>
    <col min="769" max="769" width="23.3984375" style="2293" customWidth="1"/>
    <col min="770" max="770" width="32.5" style="2293" customWidth="1"/>
    <col min="771" max="771" width="32.09765625" style="2293" customWidth="1"/>
    <col min="772" max="772" width="32.796875" style="2293" customWidth="1"/>
    <col min="773" max="773" width="26.5" style="2293" customWidth="1"/>
    <col min="774" max="774" width="24" style="2293" customWidth="1"/>
    <col min="775" max="1024" width="8.09765625" style="2293"/>
    <col min="1025" max="1025" width="23.3984375" style="2293" customWidth="1"/>
    <col min="1026" max="1026" width="32.5" style="2293" customWidth="1"/>
    <col min="1027" max="1027" width="32.09765625" style="2293" customWidth="1"/>
    <col min="1028" max="1028" width="32.796875" style="2293" customWidth="1"/>
    <col min="1029" max="1029" width="26.5" style="2293" customWidth="1"/>
    <col min="1030" max="1030" width="24" style="2293" customWidth="1"/>
    <col min="1031" max="1280" width="8.09765625" style="2293"/>
    <col min="1281" max="1281" width="23.3984375" style="2293" customWidth="1"/>
    <col min="1282" max="1282" width="32.5" style="2293" customWidth="1"/>
    <col min="1283" max="1283" width="32.09765625" style="2293" customWidth="1"/>
    <col min="1284" max="1284" width="32.796875" style="2293" customWidth="1"/>
    <col min="1285" max="1285" width="26.5" style="2293" customWidth="1"/>
    <col min="1286" max="1286" width="24" style="2293" customWidth="1"/>
    <col min="1287" max="1536" width="8.09765625" style="2293"/>
    <col min="1537" max="1537" width="23.3984375" style="2293" customWidth="1"/>
    <col min="1538" max="1538" width="32.5" style="2293" customWidth="1"/>
    <col min="1539" max="1539" width="32.09765625" style="2293" customWidth="1"/>
    <col min="1540" max="1540" width="32.796875" style="2293" customWidth="1"/>
    <col min="1541" max="1541" width="26.5" style="2293" customWidth="1"/>
    <col min="1542" max="1542" width="24" style="2293" customWidth="1"/>
    <col min="1543" max="1792" width="8.09765625" style="2293"/>
    <col min="1793" max="1793" width="23.3984375" style="2293" customWidth="1"/>
    <col min="1794" max="1794" width="32.5" style="2293" customWidth="1"/>
    <col min="1795" max="1795" width="32.09765625" style="2293" customWidth="1"/>
    <col min="1796" max="1796" width="32.796875" style="2293" customWidth="1"/>
    <col min="1797" max="1797" width="26.5" style="2293" customWidth="1"/>
    <col min="1798" max="1798" width="24" style="2293" customWidth="1"/>
    <col min="1799" max="2048" width="8.09765625" style="2293"/>
    <col min="2049" max="2049" width="23.3984375" style="2293" customWidth="1"/>
    <col min="2050" max="2050" width="32.5" style="2293" customWidth="1"/>
    <col min="2051" max="2051" width="32.09765625" style="2293" customWidth="1"/>
    <col min="2052" max="2052" width="32.796875" style="2293" customWidth="1"/>
    <col min="2053" max="2053" width="26.5" style="2293" customWidth="1"/>
    <col min="2054" max="2054" width="24" style="2293" customWidth="1"/>
    <col min="2055" max="2304" width="8.09765625" style="2293"/>
    <col min="2305" max="2305" width="23.3984375" style="2293" customWidth="1"/>
    <col min="2306" max="2306" width="32.5" style="2293" customWidth="1"/>
    <col min="2307" max="2307" width="32.09765625" style="2293" customWidth="1"/>
    <col min="2308" max="2308" width="32.796875" style="2293" customWidth="1"/>
    <col min="2309" max="2309" width="26.5" style="2293" customWidth="1"/>
    <col min="2310" max="2310" width="24" style="2293" customWidth="1"/>
    <col min="2311" max="2560" width="8.09765625" style="2293"/>
    <col min="2561" max="2561" width="23.3984375" style="2293" customWidth="1"/>
    <col min="2562" max="2562" width="32.5" style="2293" customWidth="1"/>
    <col min="2563" max="2563" width="32.09765625" style="2293" customWidth="1"/>
    <col min="2564" max="2564" width="32.796875" style="2293" customWidth="1"/>
    <col min="2565" max="2565" width="26.5" style="2293" customWidth="1"/>
    <col min="2566" max="2566" width="24" style="2293" customWidth="1"/>
    <col min="2567" max="2816" width="8.09765625" style="2293"/>
    <col min="2817" max="2817" width="23.3984375" style="2293" customWidth="1"/>
    <col min="2818" max="2818" width="32.5" style="2293" customWidth="1"/>
    <col min="2819" max="2819" width="32.09765625" style="2293" customWidth="1"/>
    <col min="2820" max="2820" width="32.796875" style="2293" customWidth="1"/>
    <col min="2821" max="2821" width="26.5" style="2293" customWidth="1"/>
    <col min="2822" max="2822" width="24" style="2293" customWidth="1"/>
    <col min="2823" max="3072" width="8.09765625" style="2293"/>
    <col min="3073" max="3073" width="23.3984375" style="2293" customWidth="1"/>
    <col min="3074" max="3074" width="32.5" style="2293" customWidth="1"/>
    <col min="3075" max="3075" width="32.09765625" style="2293" customWidth="1"/>
    <col min="3076" max="3076" width="32.796875" style="2293" customWidth="1"/>
    <col min="3077" max="3077" width="26.5" style="2293" customWidth="1"/>
    <col min="3078" max="3078" width="24" style="2293" customWidth="1"/>
    <col min="3079" max="3328" width="8.09765625" style="2293"/>
    <col min="3329" max="3329" width="23.3984375" style="2293" customWidth="1"/>
    <col min="3330" max="3330" width="32.5" style="2293" customWidth="1"/>
    <col min="3331" max="3331" width="32.09765625" style="2293" customWidth="1"/>
    <col min="3332" max="3332" width="32.796875" style="2293" customWidth="1"/>
    <col min="3333" max="3333" width="26.5" style="2293" customWidth="1"/>
    <col min="3334" max="3334" width="24" style="2293" customWidth="1"/>
    <col min="3335" max="3584" width="8.09765625" style="2293"/>
    <col min="3585" max="3585" width="23.3984375" style="2293" customWidth="1"/>
    <col min="3586" max="3586" width="32.5" style="2293" customWidth="1"/>
    <col min="3587" max="3587" width="32.09765625" style="2293" customWidth="1"/>
    <col min="3588" max="3588" width="32.796875" style="2293" customWidth="1"/>
    <col min="3589" max="3589" width="26.5" style="2293" customWidth="1"/>
    <col min="3590" max="3590" width="24" style="2293" customWidth="1"/>
    <col min="3591" max="3840" width="8.09765625" style="2293"/>
    <col min="3841" max="3841" width="23.3984375" style="2293" customWidth="1"/>
    <col min="3842" max="3842" width="32.5" style="2293" customWidth="1"/>
    <col min="3843" max="3843" width="32.09765625" style="2293" customWidth="1"/>
    <col min="3844" max="3844" width="32.796875" style="2293" customWidth="1"/>
    <col min="3845" max="3845" width="26.5" style="2293" customWidth="1"/>
    <col min="3846" max="3846" width="24" style="2293" customWidth="1"/>
    <col min="3847" max="4096" width="8.09765625" style="2293"/>
    <col min="4097" max="4097" width="23.3984375" style="2293" customWidth="1"/>
    <col min="4098" max="4098" width="32.5" style="2293" customWidth="1"/>
    <col min="4099" max="4099" width="32.09765625" style="2293" customWidth="1"/>
    <col min="4100" max="4100" width="32.796875" style="2293" customWidth="1"/>
    <col min="4101" max="4101" width="26.5" style="2293" customWidth="1"/>
    <col min="4102" max="4102" width="24" style="2293" customWidth="1"/>
    <col min="4103" max="4352" width="8.09765625" style="2293"/>
    <col min="4353" max="4353" width="23.3984375" style="2293" customWidth="1"/>
    <col min="4354" max="4354" width="32.5" style="2293" customWidth="1"/>
    <col min="4355" max="4355" width="32.09765625" style="2293" customWidth="1"/>
    <col min="4356" max="4356" width="32.796875" style="2293" customWidth="1"/>
    <col min="4357" max="4357" width="26.5" style="2293" customWidth="1"/>
    <col min="4358" max="4358" width="24" style="2293" customWidth="1"/>
    <col min="4359" max="4608" width="8.09765625" style="2293"/>
    <col min="4609" max="4609" width="23.3984375" style="2293" customWidth="1"/>
    <col min="4610" max="4610" width="32.5" style="2293" customWidth="1"/>
    <col min="4611" max="4611" width="32.09765625" style="2293" customWidth="1"/>
    <col min="4612" max="4612" width="32.796875" style="2293" customWidth="1"/>
    <col min="4613" max="4613" width="26.5" style="2293" customWidth="1"/>
    <col min="4614" max="4614" width="24" style="2293" customWidth="1"/>
    <col min="4615" max="4864" width="8.09765625" style="2293"/>
    <col min="4865" max="4865" width="23.3984375" style="2293" customWidth="1"/>
    <col min="4866" max="4866" width="32.5" style="2293" customWidth="1"/>
    <col min="4867" max="4867" width="32.09765625" style="2293" customWidth="1"/>
    <col min="4868" max="4868" width="32.796875" style="2293" customWidth="1"/>
    <col min="4869" max="4869" width="26.5" style="2293" customWidth="1"/>
    <col min="4870" max="4870" width="24" style="2293" customWidth="1"/>
    <col min="4871" max="5120" width="8.09765625" style="2293"/>
    <col min="5121" max="5121" width="23.3984375" style="2293" customWidth="1"/>
    <col min="5122" max="5122" width="32.5" style="2293" customWidth="1"/>
    <col min="5123" max="5123" width="32.09765625" style="2293" customWidth="1"/>
    <col min="5124" max="5124" width="32.796875" style="2293" customWidth="1"/>
    <col min="5125" max="5125" width="26.5" style="2293" customWidth="1"/>
    <col min="5126" max="5126" width="24" style="2293" customWidth="1"/>
    <col min="5127" max="5376" width="8.09765625" style="2293"/>
    <col min="5377" max="5377" width="23.3984375" style="2293" customWidth="1"/>
    <col min="5378" max="5378" width="32.5" style="2293" customWidth="1"/>
    <col min="5379" max="5379" width="32.09765625" style="2293" customWidth="1"/>
    <col min="5380" max="5380" width="32.796875" style="2293" customWidth="1"/>
    <col min="5381" max="5381" width="26.5" style="2293" customWidth="1"/>
    <col min="5382" max="5382" width="24" style="2293" customWidth="1"/>
    <col min="5383" max="5632" width="8.09765625" style="2293"/>
    <col min="5633" max="5633" width="23.3984375" style="2293" customWidth="1"/>
    <col min="5634" max="5634" width="32.5" style="2293" customWidth="1"/>
    <col min="5635" max="5635" width="32.09765625" style="2293" customWidth="1"/>
    <col min="5636" max="5636" width="32.796875" style="2293" customWidth="1"/>
    <col min="5637" max="5637" width="26.5" style="2293" customWidth="1"/>
    <col min="5638" max="5638" width="24" style="2293" customWidth="1"/>
    <col min="5639" max="5888" width="8.09765625" style="2293"/>
    <col min="5889" max="5889" width="23.3984375" style="2293" customWidth="1"/>
    <col min="5890" max="5890" width="32.5" style="2293" customWidth="1"/>
    <col min="5891" max="5891" width="32.09765625" style="2293" customWidth="1"/>
    <col min="5892" max="5892" width="32.796875" style="2293" customWidth="1"/>
    <col min="5893" max="5893" width="26.5" style="2293" customWidth="1"/>
    <col min="5894" max="5894" width="24" style="2293" customWidth="1"/>
    <col min="5895" max="6144" width="8.09765625" style="2293"/>
    <col min="6145" max="6145" width="23.3984375" style="2293" customWidth="1"/>
    <col min="6146" max="6146" width="32.5" style="2293" customWidth="1"/>
    <col min="6147" max="6147" width="32.09765625" style="2293" customWidth="1"/>
    <col min="6148" max="6148" width="32.796875" style="2293" customWidth="1"/>
    <col min="6149" max="6149" width="26.5" style="2293" customWidth="1"/>
    <col min="6150" max="6150" width="24" style="2293" customWidth="1"/>
    <col min="6151" max="6400" width="8.09765625" style="2293"/>
    <col min="6401" max="6401" width="23.3984375" style="2293" customWidth="1"/>
    <col min="6402" max="6402" width="32.5" style="2293" customWidth="1"/>
    <col min="6403" max="6403" width="32.09765625" style="2293" customWidth="1"/>
    <col min="6404" max="6404" width="32.796875" style="2293" customWidth="1"/>
    <col min="6405" max="6405" width="26.5" style="2293" customWidth="1"/>
    <col min="6406" max="6406" width="24" style="2293" customWidth="1"/>
    <col min="6407" max="6656" width="8.09765625" style="2293"/>
    <col min="6657" max="6657" width="23.3984375" style="2293" customWidth="1"/>
    <col min="6658" max="6658" width="32.5" style="2293" customWidth="1"/>
    <col min="6659" max="6659" width="32.09765625" style="2293" customWidth="1"/>
    <col min="6660" max="6660" width="32.796875" style="2293" customWidth="1"/>
    <col min="6661" max="6661" width="26.5" style="2293" customWidth="1"/>
    <col min="6662" max="6662" width="24" style="2293" customWidth="1"/>
    <col min="6663" max="6912" width="8.09765625" style="2293"/>
    <col min="6913" max="6913" width="23.3984375" style="2293" customWidth="1"/>
    <col min="6914" max="6914" width="32.5" style="2293" customWidth="1"/>
    <col min="6915" max="6915" width="32.09765625" style="2293" customWidth="1"/>
    <col min="6916" max="6916" width="32.796875" style="2293" customWidth="1"/>
    <col min="6917" max="6917" width="26.5" style="2293" customWidth="1"/>
    <col min="6918" max="6918" width="24" style="2293" customWidth="1"/>
    <col min="6919" max="7168" width="8.09765625" style="2293"/>
    <col min="7169" max="7169" width="23.3984375" style="2293" customWidth="1"/>
    <col min="7170" max="7170" width="32.5" style="2293" customWidth="1"/>
    <col min="7171" max="7171" width="32.09765625" style="2293" customWidth="1"/>
    <col min="7172" max="7172" width="32.796875" style="2293" customWidth="1"/>
    <col min="7173" max="7173" width="26.5" style="2293" customWidth="1"/>
    <col min="7174" max="7174" width="24" style="2293" customWidth="1"/>
    <col min="7175" max="7424" width="8.09765625" style="2293"/>
    <col min="7425" max="7425" width="23.3984375" style="2293" customWidth="1"/>
    <col min="7426" max="7426" width="32.5" style="2293" customWidth="1"/>
    <col min="7427" max="7427" width="32.09765625" style="2293" customWidth="1"/>
    <col min="7428" max="7428" width="32.796875" style="2293" customWidth="1"/>
    <col min="7429" max="7429" width="26.5" style="2293" customWidth="1"/>
    <col min="7430" max="7430" width="24" style="2293" customWidth="1"/>
    <col min="7431" max="7680" width="8.09765625" style="2293"/>
    <col min="7681" max="7681" width="23.3984375" style="2293" customWidth="1"/>
    <col min="7682" max="7682" width="32.5" style="2293" customWidth="1"/>
    <col min="7683" max="7683" width="32.09765625" style="2293" customWidth="1"/>
    <col min="7684" max="7684" width="32.796875" style="2293" customWidth="1"/>
    <col min="7685" max="7685" width="26.5" style="2293" customWidth="1"/>
    <col min="7686" max="7686" width="24" style="2293" customWidth="1"/>
    <col min="7687" max="7936" width="8.09765625" style="2293"/>
    <col min="7937" max="7937" width="23.3984375" style="2293" customWidth="1"/>
    <col min="7938" max="7938" width="32.5" style="2293" customWidth="1"/>
    <col min="7939" max="7939" width="32.09765625" style="2293" customWidth="1"/>
    <col min="7940" max="7940" width="32.796875" style="2293" customWidth="1"/>
    <col min="7941" max="7941" width="26.5" style="2293" customWidth="1"/>
    <col min="7942" max="7942" width="24" style="2293" customWidth="1"/>
    <col min="7943" max="8192" width="8.09765625" style="2293"/>
    <col min="8193" max="8193" width="23.3984375" style="2293" customWidth="1"/>
    <col min="8194" max="8194" width="32.5" style="2293" customWidth="1"/>
    <col min="8195" max="8195" width="32.09765625" style="2293" customWidth="1"/>
    <col min="8196" max="8196" width="32.796875" style="2293" customWidth="1"/>
    <col min="8197" max="8197" width="26.5" style="2293" customWidth="1"/>
    <col min="8198" max="8198" width="24" style="2293" customWidth="1"/>
    <col min="8199" max="8448" width="8.09765625" style="2293"/>
    <col min="8449" max="8449" width="23.3984375" style="2293" customWidth="1"/>
    <col min="8450" max="8450" width="32.5" style="2293" customWidth="1"/>
    <col min="8451" max="8451" width="32.09765625" style="2293" customWidth="1"/>
    <col min="8452" max="8452" width="32.796875" style="2293" customWidth="1"/>
    <col min="8453" max="8453" width="26.5" style="2293" customWidth="1"/>
    <col min="8454" max="8454" width="24" style="2293" customWidth="1"/>
    <col min="8455" max="8704" width="8.09765625" style="2293"/>
    <col min="8705" max="8705" width="23.3984375" style="2293" customWidth="1"/>
    <col min="8706" max="8706" width="32.5" style="2293" customWidth="1"/>
    <col min="8707" max="8707" width="32.09765625" style="2293" customWidth="1"/>
    <col min="8708" max="8708" width="32.796875" style="2293" customWidth="1"/>
    <col min="8709" max="8709" width="26.5" style="2293" customWidth="1"/>
    <col min="8710" max="8710" width="24" style="2293" customWidth="1"/>
    <col min="8711" max="8960" width="8.09765625" style="2293"/>
    <col min="8961" max="8961" width="23.3984375" style="2293" customWidth="1"/>
    <col min="8962" max="8962" width="32.5" style="2293" customWidth="1"/>
    <col min="8963" max="8963" width="32.09765625" style="2293" customWidth="1"/>
    <col min="8964" max="8964" width="32.796875" style="2293" customWidth="1"/>
    <col min="8965" max="8965" width="26.5" style="2293" customWidth="1"/>
    <col min="8966" max="8966" width="24" style="2293" customWidth="1"/>
    <col min="8967" max="9216" width="8.09765625" style="2293"/>
    <col min="9217" max="9217" width="23.3984375" style="2293" customWidth="1"/>
    <col min="9218" max="9218" width="32.5" style="2293" customWidth="1"/>
    <col min="9219" max="9219" width="32.09765625" style="2293" customWidth="1"/>
    <col min="9220" max="9220" width="32.796875" style="2293" customWidth="1"/>
    <col min="9221" max="9221" width="26.5" style="2293" customWidth="1"/>
    <col min="9222" max="9222" width="24" style="2293" customWidth="1"/>
    <col min="9223" max="9472" width="8.09765625" style="2293"/>
    <col min="9473" max="9473" width="23.3984375" style="2293" customWidth="1"/>
    <col min="9474" max="9474" width="32.5" style="2293" customWidth="1"/>
    <col min="9475" max="9475" width="32.09765625" style="2293" customWidth="1"/>
    <col min="9476" max="9476" width="32.796875" style="2293" customWidth="1"/>
    <col min="9477" max="9477" width="26.5" style="2293" customWidth="1"/>
    <col min="9478" max="9478" width="24" style="2293" customWidth="1"/>
    <col min="9479" max="9728" width="8.09765625" style="2293"/>
    <col min="9729" max="9729" width="23.3984375" style="2293" customWidth="1"/>
    <col min="9730" max="9730" width="32.5" style="2293" customWidth="1"/>
    <col min="9731" max="9731" width="32.09765625" style="2293" customWidth="1"/>
    <col min="9732" max="9732" width="32.796875" style="2293" customWidth="1"/>
    <col min="9733" max="9733" width="26.5" style="2293" customWidth="1"/>
    <col min="9734" max="9734" width="24" style="2293" customWidth="1"/>
    <col min="9735" max="9984" width="8.09765625" style="2293"/>
    <col min="9985" max="9985" width="23.3984375" style="2293" customWidth="1"/>
    <col min="9986" max="9986" width="32.5" style="2293" customWidth="1"/>
    <col min="9987" max="9987" width="32.09765625" style="2293" customWidth="1"/>
    <col min="9988" max="9988" width="32.796875" style="2293" customWidth="1"/>
    <col min="9989" max="9989" width="26.5" style="2293" customWidth="1"/>
    <col min="9990" max="9990" width="24" style="2293" customWidth="1"/>
    <col min="9991" max="10240" width="8.09765625" style="2293"/>
    <col min="10241" max="10241" width="23.3984375" style="2293" customWidth="1"/>
    <col min="10242" max="10242" width="32.5" style="2293" customWidth="1"/>
    <col min="10243" max="10243" width="32.09765625" style="2293" customWidth="1"/>
    <col min="10244" max="10244" width="32.796875" style="2293" customWidth="1"/>
    <col min="10245" max="10245" width="26.5" style="2293" customWidth="1"/>
    <col min="10246" max="10246" width="24" style="2293" customWidth="1"/>
    <col min="10247" max="10496" width="8.09765625" style="2293"/>
    <col min="10497" max="10497" width="23.3984375" style="2293" customWidth="1"/>
    <col min="10498" max="10498" width="32.5" style="2293" customWidth="1"/>
    <col min="10499" max="10499" width="32.09765625" style="2293" customWidth="1"/>
    <col min="10500" max="10500" width="32.796875" style="2293" customWidth="1"/>
    <col min="10501" max="10501" width="26.5" style="2293" customWidth="1"/>
    <col min="10502" max="10502" width="24" style="2293" customWidth="1"/>
    <col min="10503" max="10752" width="8.09765625" style="2293"/>
    <col min="10753" max="10753" width="23.3984375" style="2293" customWidth="1"/>
    <col min="10754" max="10754" width="32.5" style="2293" customWidth="1"/>
    <col min="10755" max="10755" width="32.09765625" style="2293" customWidth="1"/>
    <col min="10756" max="10756" width="32.796875" style="2293" customWidth="1"/>
    <col min="10757" max="10757" width="26.5" style="2293" customWidth="1"/>
    <col min="10758" max="10758" width="24" style="2293" customWidth="1"/>
    <col min="10759" max="11008" width="8.09765625" style="2293"/>
    <col min="11009" max="11009" width="23.3984375" style="2293" customWidth="1"/>
    <col min="11010" max="11010" width="32.5" style="2293" customWidth="1"/>
    <col min="11011" max="11011" width="32.09765625" style="2293" customWidth="1"/>
    <col min="11012" max="11012" width="32.796875" style="2293" customWidth="1"/>
    <col min="11013" max="11013" width="26.5" style="2293" customWidth="1"/>
    <col min="11014" max="11014" width="24" style="2293" customWidth="1"/>
    <col min="11015" max="11264" width="8.09765625" style="2293"/>
    <col min="11265" max="11265" width="23.3984375" style="2293" customWidth="1"/>
    <col min="11266" max="11266" width="32.5" style="2293" customWidth="1"/>
    <col min="11267" max="11267" width="32.09765625" style="2293" customWidth="1"/>
    <col min="11268" max="11268" width="32.796875" style="2293" customWidth="1"/>
    <col min="11269" max="11269" width="26.5" style="2293" customWidth="1"/>
    <col min="11270" max="11270" width="24" style="2293" customWidth="1"/>
    <col min="11271" max="11520" width="8.09765625" style="2293"/>
    <col min="11521" max="11521" width="23.3984375" style="2293" customWidth="1"/>
    <col min="11522" max="11522" width="32.5" style="2293" customWidth="1"/>
    <col min="11523" max="11523" width="32.09765625" style="2293" customWidth="1"/>
    <col min="11524" max="11524" width="32.796875" style="2293" customWidth="1"/>
    <col min="11525" max="11525" width="26.5" style="2293" customWidth="1"/>
    <col min="11526" max="11526" width="24" style="2293" customWidth="1"/>
    <col min="11527" max="11776" width="8.09765625" style="2293"/>
    <col min="11777" max="11777" width="23.3984375" style="2293" customWidth="1"/>
    <col min="11778" max="11778" width="32.5" style="2293" customWidth="1"/>
    <col min="11779" max="11779" width="32.09765625" style="2293" customWidth="1"/>
    <col min="11780" max="11780" width="32.796875" style="2293" customWidth="1"/>
    <col min="11781" max="11781" width="26.5" style="2293" customWidth="1"/>
    <col min="11782" max="11782" width="24" style="2293" customWidth="1"/>
    <col min="11783" max="12032" width="8.09765625" style="2293"/>
    <col min="12033" max="12033" width="23.3984375" style="2293" customWidth="1"/>
    <col min="12034" max="12034" width="32.5" style="2293" customWidth="1"/>
    <col min="12035" max="12035" width="32.09765625" style="2293" customWidth="1"/>
    <col min="12036" max="12036" width="32.796875" style="2293" customWidth="1"/>
    <col min="12037" max="12037" width="26.5" style="2293" customWidth="1"/>
    <col min="12038" max="12038" width="24" style="2293" customWidth="1"/>
    <col min="12039" max="12288" width="8.09765625" style="2293"/>
    <col min="12289" max="12289" width="23.3984375" style="2293" customWidth="1"/>
    <col min="12290" max="12290" width="32.5" style="2293" customWidth="1"/>
    <col min="12291" max="12291" width="32.09765625" style="2293" customWidth="1"/>
    <col min="12292" max="12292" width="32.796875" style="2293" customWidth="1"/>
    <col min="12293" max="12293" width="26.5" style="2293" customWidth="1"/>
    <col min="12294" max="12294" width="24" style="2293" customWidth="1"/>
    <col min="12295" max="12544" width="8.09765625" style="2293"/>
    <col min="12545" max="12545" width="23.3984375" style="2293" customWidth="1"/>
    <col min="12546" max="12546" width="32.5" style="2293" customWidth="1"/>
    <col min="12547" max="12547" width="32.09765625" style="2293" customWidth="1"/>
    <col min="12548" max="12548" width="32.796875" style="2293" customWidth="1"/>
    <col min="12549" max="12549" width="26.5" style="2293" customWidth="1"/>
    <col min="12550" max="12550" width="24" style="2293" customWidth="1"/>
    <col min="12551" max="12800" width="8.09765625" style="2293"/>
    <col min="12801" max="12801" width="23.3984375" style="2293" customWidth="1"/>
    <col min="12802" max="12802" width="32.5" style="2293" customWidth="1"/>
    <col min="12803" max="12803" width="32.09765625" style="2293" customWidth="1"/>
    <col min="12804" max="12804" width="32.796875" style="2293" customWidth="1"/>
    <col min="12805" max="12805" width="26.5" style="2293" customWidth="1"/>
    <col min="12806" max="12806" width="24" style="2293" customWidth="1"/>
    <col min="12807" max="13056" width="8.09765625" style="2293"/>
    <col min="13057" max="13057" width="23.3984375" style="2293" customWidth="1"/>
    <col min="13058" max="13058" width="32.5" style="2293" customWidth="1"/>
    <col min="13059" max="13059" width="32.09765625" style="2293" customWidth="1"/>
    <col min="13060" max="13060" width="32.796875" style="2293" customWidth="1"/>
    <col min="13061" max="13061" width="26.5" style="2293" customWidth="1"/>
    <col min="13062" max="13062" width="24" style="2293" customWidth="1"/>
    <col min="13063" max="13312" width="8.09765625" style="2293"/>
    <col min="13313" max="13313" width="23.3984375" style="2293" customWidth="1"/>
    <col min="13314" max="13314" width="32.5" style="2293" customWidth="1"/>
    <col min="13315" max="13315" width="32.09765625" style="2293" customWidth="1"/>
    <col min="13316" max="13316" width="32.796875" style="2293" customWidth="1"/>
    <col min="13317" max="13317" width="26.5" style="2293" customWidth="1"/>
    <col min="13318" max="13318" width="24" style="2293" customWidth="1"/>
    <col min="13319" max="13568" width="8.09765625" style="2293"/>
    <col min="13569" max="13569" width="23.3984375" style="2293" customWidth="1"/>
    <col min="13570" max="13570" width="32.5" style="2293" customWidth="1"/>
    <col min="13571" max="13571" width="32.09765625" style="2293" customWidth="1"/>
    <col min="13572" max="13572" width="32.796875" style="2293" customWidth="1"/>
    <col min="13573" max="13573" width="26.5" style="2293" customWidth="1"/>
    <col min="13574" max="13574" width="24" style="2293" customWidth="1"/>
    <col min="13575" max="13824" width="8.09765625" style="2293"/>
    <col min="13825" max="13825" width="23.3984375" style="2293" customWidth="1"/>
    <col min="13826" max="13826" width="32.5" style="2293" customWidth="1"/>
    <col min="13827" max="13827" width="32.09765625" style="2293" customWidth="1"/>
    <col min="13828" max="13828" width="32.796875" style="2293" customWidth="1"/>
    <col min="13829" max="13829" width="26.5" style="2293" customWidth="1"/>
    <col min="13830" max="13830" width="24" style="2293" customWidth="1"/>
    <col min="13831" max="14080" width="8.09765625" style="2293"/>
    <col min="14081" max="14081" width="23.3984375" style="2293" customWidth="1"/>
    <col min="14082" max="14082" width="32.5" style="2293" customWidth="1"/>
    <col min="14083" max="14083" width="32.09765625" style="2293" customWidth="1"/>
    <col min="14084" max="14084" width="32.796875" style="2293" customWidth="1"/>
    <col min="14085" max="14085" width="26.5" style="2293" customWidth="1"/>
    <col min="14086" max="14086" width="24" style="2293" customWidth="1"/>
    <col min="14087" max="14336" width="8.09765625" style="2293"/>
    <col min="14337" max="14337" width="23.3984375" style="2293" customWidth="1"/>
    <col min="14338" max="14338" width="32.5" style="2293" customWidth="1"/>
    <col min="14339" max="14339" width="32.09765625" style="2293" customWidth="1"/>
    <col min="14340" max="14340" width="32.796875" style="2293" customWidth="1"/>
    <col min="14341" max="14341" width="26.5" style="2293" customWidth="1"/>
    <col min="14342" max="14342" width="24" style="2293" customWidth="1"/>
    <col min="14343" max="14592" width="8.09765625" style="2293"/>
    <col min="14593" max="14593" width="23.3984375" style="2293" customWidth="1"/>
    <col min="14594" max="14594" width="32.5" style="2293" customWidth="1"/>
    <col min="14595" max="14595" width="32.09765625" style="2293" customWidth="1"/>
    <col min="14596" max="14596" width="32.796875" style="2293" customWidth="1"/>
    <col min="14597" max="14597" width="26.5" style="2293" customWidth="1"/>
    <col min="14598" max="14598" width="24" style="2293" customWidth="1"/>
    <col min="14599" max="14848" width="8.09765625" style="2293"/>
    <col min="14849" max="14849" width="23.3984375" style="2293" customWidth="1"/>
    <col min="14850" max="14850" width="32.5" style="2293" customWidth="1"/>
    <col min="14851" max="14851" width="32.09765625" style="2293" customWidth="1"/>
    <col min="14852" max="14852" width="32.796875" style="2293" customWidth="1"/>
    <col min="14853" max="14853" width="26.5" style="2293" customWidth="1"/>
    <col min="14854" max="14854" width="24" style="2293" customWidth="1"/>
    <col min="14855" max="15104" width="8.09765625" style="2293"/>
    <col min="15105" max="15105" width="23.3984375" style="2293" customWidth="1"/>
    <col min="15106" max="15106" width="32.5" style="2293" customWidth="1"/>
    <col min="15107" max="15107" width="32.09765625" style="2293" customWidth="1"/>
    <col min="15108" max="15108" width="32.796875" style="2293" customWidth="1"/>
    <col min="15109" max="15109" width="26.5" style="2293" customWidth="1"/>
    <col min="15110" max="15110" width="24" style="2293" customWidth="1"/>
    <col min="15111" max="15360" width="8.09765625" style="2293"/>
    <col min="15361" max="15361" width="23.3984375" style="2293" customWidth="1"/>
    <col min="15362" max="15362" width="32.5" style="2293" customWidth="1"/>
    <col min="15363" max="15363" width="32.09765625" style="2293" customWidth="1"/>
    <col min="15364" max="15364" width="32.796875" style="2293" customWidth="1"/>
    <col min="15365" max="15365" width="26.5" style="2293" customWidth="1"/>
    <col min="15366" max="15366" width="24" style="2293" customWidth="1"/>
    <col min="15367" max="15616" width="8.09765625" style="2293"/>
    <col min="15617" max="15617" width="23.3984375" style="2293" customWidth="1"/>
    <col min="15618" max="15618" width="32.5" style="2293" customWidth="1"/>
    <col min="15619" max="15619" width="32.09765625" style="2293" customWidth="1"/>
    <col min="15620" max="15620" width="32.796875" style="2293" customWidth="1"/>
    <col min="15621" max="15621" width="26.5" style="2293" customWidth="1"/>
    <col min="15622" max="15622" width="24" style="2293" customWidth="1"/>
    <col min="15623" max="15872" width="8.09765625" style="2293"/>
    <col min="15873" max="15873" width="23.3984375" style="2293" customWidth="1"/>
    <col min="15874" max="15874" width="32.5" style="2293" customWidth="1"/>
    <col min="15875" max="15875" width="32.09765625" style="2293" customWidth="1"/>
    <col min="15876" max="15876" width="32.796875" style="2293" customWidth="1"/>
    <col min="15877" max="15877" width="26.5" style="2293" customWidth="1"/>
    <col min="15878" max="15878" width="24" style="2293" customWidth="1"/>
    <col min="15879" max="16128" width="8.09765625" style="2293"/>
    <col min="16129" max="16129" width="23.3984375" style="2293" customWidth="1"/>
    <col min="16130" max="16130" width="32.5" style="2293" customWidth="1"/>
    <col min="16131" max="16131" width="32.09765625" style="2293" customWidth="1"/>
    <col min="16132" max="16132" width="32.796875" style="2293" customWidth="1"/>
    <col min="16133" max="16133" width="26.5" style="2293" customWidth="1"/>
    <col min="16134" max="16134" width="24" style="2293" customWidth="1"/>
    <col min="16135" max="16384" width="8.09765625" style="2293"/>
  </cols>
  <sheetData>
    <row r="1" spans="1:7" ht="27.75" customHeight="1">
      <c r="A1" s="2291" t="s">
        <v>2209</v>
      </c>
      <c r="B1" s="2292"/>
      <c r="C1" s="2292"/>
      <c r="D1" s="2293"/>
      <c r="E1" s="2291" t="s">
        <v>276</v>
      </c>
      <c r="F1" s="2294" t="s">
        <v>2210</v>
      </c>
      <c r="G1" s="4" t="s">
        <v>2234</v>
      </c>
    </row>
    <row r="2" spans="1:7" ht="27.75" customHeight="1">
      <c r="A2" s="2291" t="s">
        <v>2211</v>
      </c>
      <c r="B2" s="2295" t="s">
        <v>2212</v>
      </c>
      <c r="D2" s="2293"/>
      <c r="E2" s="2291" t="s">
        <v>1080</v>
      </c>
      <c r="F2" s="2291" t="s">
        <v>2213</v>
      </c>
    </row>
    <row r="3" spans="1:7" s="2298" customFormat="1" ht="39.9" customHeight="1">
      <c r="A3" s="2296" t="s">
        <v>2214</v>
      </c>
      <c r="B3" s="2297"/>
      <c r="C3" s="2297"/>
      <c r="D3" s="2297"/>
      <c r="E3" s="2297"/>
      <c r="F3" s="2297"/>
    </row>
    <row r="4" spans="1:7" ht="20.100000000000001" customHeight="1">
      <c r="A4" s="2299" t="s">
        <v>2235</v>
      </c>
      <c r="B4" s="2299"/>
      <c r="C4" s="2299"/>
      <c r="D4" s="2299"/>
      <c r="E4" s="2299"/>
      <c r="F4" s="2300" t="s">
        <v>2215</v>
      </c>
    </row>
    <row r="5" spans="1:7" s="2292" customFormat="1" ht="48" customHeight="1">
      <c r="A5" s="2301" t="s">
        <v>2216</v>
      </c>
      <c r="B5" s="2302" t="s">
        <v>253</v>
      </c>
      <c r="C5" s="2302" t="s">
        <v>2217</v>
      </c>
      <c r="D5" s="2302"/>
      <c r="E5" s="2302"/>
      <c r="F5" s="2303" t="s">
        <v>2218</v>
      </c>
    </row>
    <row r="6" spans="1:7" s="2292" customFormat="1" ht="48" customHeight="1">
      <c r="A6" s="2304"/>
      <c r="B6" s="2302"/>
      <c r="C6" s="2291" t="s">
        <v>2219</v>
      </c>
      <c r="D6" s="2291" t="s">
        <v>2220</v>
      </c>
      <c r="E6" s="2291" t="s">
        <v>2221</v>
      </c>
      <c r="F6" s="2305"/>
    </row>
    <row r="7" spans="1:7" s="2292" customFormat="1" ht="115.5" customHeight="1">
      <c r="A7" s="2306" t="s">
        <v>253</v>
      </c>
      <c r="B7" s="2307">
        <v>0</v>
      </c>
      <c r="C7" s="2307">
        <v>0</v>
      </c>
      <c r="D7" s="2307">
        <v>0</v>
      </c>
      <c r="E7" s="2307">
        <v>0</v>
      </c>
      <c r="F7" s="2308">
        <v>0</v>
      </c>
    </row>
    <row r="8" spans="1:7" s="2292" customFormat="1" ht="115.5" customHeight="1">
      <c r="A8" s="2306" t="s">
        <v>2222</v>
      </c>
      <c r="B8" s="2307">
        <v>0</v>
      </c>
      <c r="C8" s="2307">
        <v>0</v>
      </c>
      <c r="D8" s="2309">
        <v>0</v>
      </c>
      <c r="E8" s="2309">
        <v>0</v>
      </c>
      <c r="F8" s="2310">
        <v>0</v>
      </c>
    </row>
    <row r="9" spans="1:7" s="2292" customFormat="1" ht="115.5" customHeight="1">
      <c r="A9" s="2306" t="s">
        <v>2223</v>
      </c>
      <c r="B9" s="2307">
        <v>0</v>
      </c>
      <c r="C9" s="2307">
        <v>0</v>
      </c>
      <c r="D9" s="2309">
        <v>0</v>
      </c>
      <c r="E9" s="2309">
        <v>0</v>
      </c>
      <c r="F9" s="2310">
        <v>0</v>
      </c>
    </row>
    <row r="10" spans="1:7" s="2292" customFormat="1" ht="96.75" customHeight="1">
      <c r="A10" s="2306" t="s">
        <v>2224</v>
      </c>
      <c r="B10" s="2307">
        <v>0</v>
      </c>
      <c r="C10" s="2307">
        <v>0</v>
      </c>
      <c r="D10" s="2309">
        <v>0</v>
      </c>
      <c r="E10" s="2309">
        <v>0</v>
      </c>
      <c r="F10" s="2310">
        <v>0</v>
      </c>
    </row>
    <row r="11" spans="1:7" ht="30" customHeight="1">
      <c r="A11" s="2311" t="s">
        <v>49</v>
      </c>
      <c r="B11" s="2311" t="s">
        <v>2225</v>
      </c>
      <c r="C11" s="2312" t="s">
        <v>2226</v>
      </c>
      <c r="D11" s="2293" t="s">
        <v>2227</v>
      </c>
      <c r="E11" s="2313" t="s">
        <v>2228</v>
      </c>
      <c r="F11" s="2313"/>
    </row>
    <row r="12" spans="1:7" ht="27" customHeight="1">
      <c r="C12" s="2311" t="s">
        <v>2229</v>
      </c>
      <c r="D12" s="2314"/>
      <c r="E12" s="2293"/>
      <c r="F12" s="2293"/>
    </row>
    <row r="13" spans="1:7">
      <c r="A13" s="2315"/>
      <c r="C13" s="2316"/>
    </row>
    <row r="14" spans="1:7" ht="21.75" customHeight="1">
      <c r="A14" s="2293" t="s">
        <v>1622</v>
      </c>
      <c r="C14" s="2316"/>
      <c r="E14" s="2317"/>
      <c r="F14" s="2317"/>
    </row>
    <row r="15" spans="1:7" ht="18.600000000000001" customHeight="1">
      <c r="A15" s="2318" t="s">
        <v>2230</v>
      </c>
      <c r="B15" s="2319"/>
      <c r="C15" s="2319"/>
      <c r="D15" s="2319"/>
      <c r="E15" s="2319"/>
      <c r="F15" s="2319"/>
    </row>
    <row r="16" spans="1:7" ht="18.600000000000001" customHeight="1">
      <c r="A16" s="2315" t="s">
        <v>2231</v>
      </c>
      <c r="B16" s="2320"/>
      <c r="C16" s="2320"/>
      <c r="D16" s="2320"/>
      <c r="E16" s="2320"/>
      <c r="F16" s="2320"/>
    </row>
    <row r="17" spans="1:6" ht="18.600000000000001" customHeight="1">
      <c r="A17" s="2315" t="s">
        <v>2232</v>
      </c>
      <c r="B17" s="2320"/>
      <c r="C17" s="2320"/>
      <c r="D17" s="2320"/>
      <c r="E17" s="2320"/>
      <c r="F17" s="2320" t="s">
        <v>2233</v>
      </c>
    </row>
    <row r="18" spans="1:6" s="2321" customFormat="1" ht="20.100000000000001" customHeight="1">
      <c r="D18" s="2322"/>
      <c r="E18" s="2322"/>
      <c r="F18" s="2322"/>
    </row>
    <row r="19" spans="1:6" s="2311" customFormat="1" ht="24.6">
      <c r="A19" s="2323"/>
      <c r="B19" s="2323"/>
      <c r="C19" s="2323"/>
      <c r="D19" s="2324"/>
      <c r="E19" s="2324"/>
      <c r="F19" s="2324"/>
    </row>
    <row r="20" spans="1:6" s="2311" customFormat="1" ht="24.6">
      <c r="A20" s="2323"/>
      <c r="B20" s="2323"/>
      <c r="C20" s="2323"/>
      <c r="D20" s="2324"/>
      <c r="E20" s="2324"/>
      <c r="F20" s="2324"/>
    </row>
    <row r="21" spans="1:6" s="2311" customFormat="1" ht="24.6">
      <c r="A21" s="2323"/>
      <c r="B21" s="2323"/>
      <c r="D21" s="2324"/>
      <c r="E21" s="2324"/>
      <c r="F21" s="2324"/>
    </row>
    <row r="22" spans="1:6" s="2311" customFormat="1" ht="24.6">
      <c r="A22" s="2323"/>
      <c r="B22" s="2323"/>
      <c r="C22" s="2323"/>
      <c r="D22" s="2324"/>
      <c r="E22" s="2324"/>
      <c r="F22" s="2324"/>
    </row>
    <row r="23" spans="1:6" s="2311" customFormat="1" ht="24.6">
      <c r="A23" s="2323"/>
      <c r="B23" s="2323"/>
      <c r="C23" s="2323"/>
      <c r="D23" s="2324"/>
      <c r="E23" s="2324"/>
      <c r="F23" s="2324"/>
    </row>
    <row r="24" spans="1:6" s="2311" customFormat="1" ht="24.6">
      <c r="A24" s="2323"/>
      <c r="B24" s="2323"/>
      <c r="C24" s="2323"/>
      <c r="D24" s="2324"/>
      <c r="E24" s="2324"/>
      <c r="F24" s="2324"/>
    </row>
    <row r="25" spans="1:6" s="2311" customFormat="1" ht="24.6">
      <c r="A25" s="2323"/>
      <c r="B25" s="2323"/>
      <c r="C25" s="2323"/>
      <c r="D25" s="2324"/>
      <c r="E25" s="2324"/>
      <c r="F25" s="2324"/>
    </row>
    <row r="26" spans="1:6" s="2311" customFormat="1" ht="24.6">
      <c r="A26" s="2323"/>
      <c r="B26" s="2323"/>
      <c r="C26" s="2323"/>
      <c r="D26" s="2324"/>
      <c r="E26" s="2324"/>
      <c r="F26" s="2324"/>
    </row>
    <row r="27" spans="1:6" s="2311" customFormat="1" ht="24.6">
      <c r="A27" s="2323"/>
      <c r="B27" s="2323"/>
      <c r="C27" s="2323"/>
      <c r="D27" s="2324"/>
      <c r="E27" s="2324"/>
      <c r="F27" s="2324"/>
    </row>
    <row r="28" spans="1:6" s="2311" customFormat="1" ht="24.6">
      <c r="A28" s="2323"/>
      <c r="B28" s="2323"/>
      <c r="C28" s="2323"/>
      <c r="D28" s="2324"/>
      <c r="E28" s="2324"/>
      <c r="F28" s="2324"/>
    </row>
    <row r="29" spans="1:6" s="2311" customFormat="1" ht="24.6">
      <c r="A29" s="2323"/>
      <c r="B29" s="2323"/>
      <c r="C29" s="2323"/>
      <c r="D29" s="2324"/>
      <c r="E29" s="2324"/>
      <c r="F29" s="2324"/>
    </row>
    <row r="30" spans="1:6" s="2311" customFormat="1" ht="24.6">
      <c r="A30" s="2323"/>
      <c r="B30" s="2323"/>
      <c r="C30" s="2323"/>
      <c r="D30" s="2324"/>
      <c r="E30" s="2324"/>
      <c r="F30" s="2324"/>
    </row>
    <row r="31" spans="1:6" s="2311" customFormat="1" ht="24.6">
      <c r="A31" s="2323"/>
      <c r="B31" s="2323"/>
      <c r="C31" s="2323"/>
      <c r="D31" s="2324"/>
      <c r="E31" s="2324"/>
      <c r="F31" s="2324"/>
    </row>
    <row r="32" spans="1:6" s="2311" customFormat="1" ht="24.6">
      <c r="A32" s="2323"/>
      <c r="B32" s="2323"/>
      <c r="C32" s="2323"/>
      <c r="D32" s="2324"/>
      <c r="E32" s="2324"/>
      <c r="F32" s="2324"/>
    </row>
    <row r="33" spans="1:6" s="2311" customFormat="1" ht="24.6">
      <c r="A33" s="2323"/>
      <c r="B33" s="2323"/>
      <c r="C33" s="2323"/>
      <c r="D33" s="2324"/>
      <c r="E33" s="2324"/>
      <c r="F33" s="2324"/>
    </row>
    <row r="34" spans="1:6" s="2311" customFormat="1" ht="24.6">
      <c r="A34" s="2323"/>
      <c r="B34" s="2323"/>
      <c r="C34" s="2323"/>
      <c r="D34" s="2324"/>
      <c r="E34" s="2324"/>
      <c r="F34" s="2324"/>
    </row>
    <row r="35" spans="1:6" s="2311" customFormat="1" ht="24.6">
      <c r="A35" s="2323"/>
      <c r="B35" s="2323"/>
      <c r="C35" s="2323"/>
      <c r="D35" s="2324"/>
      <c r="E35" s="2324"/>
      <c r="F35" s="2324"/>
    </row>
    <row r="36" spans="1:6" s="2311" customFormat="1" ht="24.6">
      <c r="A36" s="2323"/>
      <c r="B36" s="2323"/>
      <c r="C36" s="2323"/>
      <c r="D36" s="2324"/>
      <c r="E36" s="2324"/>
      <c r="F36" s="2324"/>
    </row>
    <row r="37" spans="1:6" s="2311" customFormat="1" ht="24.6">
      <c r="A37" s="2323"/>
      <c r="B37" s="2323"/>
      <c r="C37" s="2323"/>
      <c r="D37" s="2324"/>
      <c r="E37" s="2324"/>
      <c r="F37" s="2324"/>
    </row>
    <row r="38" spans="1:6" s="2311" customFormat="1" ht="24.6">
      <c r="A38" s="2323"/>
      <c r="B38" s="2323"/>
      <c r="C38" s="2323"/>
      <c r="D38" s="2324"/>
      <c r="E38" s="2324"/>
      <c r="F38" s="2324"/>
    </row>
    <row r="39" spans="1:6" s="2311" customFormat="1" ht="24.6">
      <c r="A39" s="2323"/>
      <c r="B39" s="2323"/>
      <c r="C39" s="2323"/>
      <c r="D39" s="2324"/>
      <c r="E39" s="2324"/>
      <c r="F39" s="2324"/>
    </row>
    <row r="40" spans="1:6" s="2311" customFormat="1" ht="24.6">
      <c r="A40" s="2323"/>
      <c r="B40" s="2323"/>
      <c r="C40" s="2323"/>
      <c r="D40" s="2324"/>
      <c r="E40" s="2324"/>
      <c r="F40" s="2324"/>
    </row>
    <row r="41" spans="1:6" s="2311" customFormat="1" ht="24.6">
      <c r="A41" s="2323"/>
      <c r="B41" s="2323"/>
      <c r="C41" s="2323"/>
      <c r="D41" s="2324"/>
      <c r="E41" s="2324"/>
      <c r="F41" s="2324"/>
    </row>
    <row r="42" spans="1:6" s="2311" customFormat="1" ht="24.6">
      <c r="A42" s="2323"/>
      <c r="B42" s="2323"/>
      <c r="C42" s="2323"/>
      <c r="D42" s="2324"/>
      <c r="E42" s="2324"/>
      <c r="F42" s="2324"/>
    </row>
    <row r="43" spans="1:6" s="2311" customFormat="1" ht="24.6">
      <c r="A43" s="2323"/>
      <c r="B43" s="2323"/>
      <c r="C43" s="2323"/>
      <c r="D43" s="2324"/>
      <c r="E43" s="2324"/>
      <c r="F43" s="2324"/>
    </row>
    <row r="44" spans="1:6" s="2311" customFormat="1" ht="24.6">
      <c r="A44" s="2323"/>
      <c r="B44" s="2323"/>
      <c r="C44" s="2323"/>
      <c r="D44" s="2324"/>
      <c r="E44" s="2324"/>
      <c r="F44" s="2324"/>
    </row>
    <row r="45" spans="1:6" s="2311" customFormat="1" ht="24.6">
      <c r="A45" s="2323"/>
      <c r="B45" s="2323"/>
      <c r="C45" s="2323"/>
      <c r="D45" s="2324"/>
      <c r="E45" s="2324"/>
      <c r="F45" s="2324"/>
    </row>
    <row r="46" spans="1:6" s="2311" customFormat="1" ht="24.6">
      <c r="A46" s="2323"/>
      <c r="B46" s="2323"/>
      <c r="C46" s="2323"/>
      <c r="D46" s="2324"/>
      <c r="E46" s="2324"/>
      <c r="F46" s="2324"/>
    </row>
    <row r="47" spans="1:6" s="2311" customFormat="1" ht="24.6">
      <c r="A47" s="2323"/>
      <c r="B47" s="2323"/>
      <c r="C47" s="2323"/>
      <c r="D47" s="2324"/>
      <c r="E47" s="2324"/>
      <c r="F47" s="2324"/>
    </row>
    <row r="48" spans="1:6" s="2311" customFormat="1" ht="24.6">
      <c r="A48" s="2323"/>
      <c r="B48" s="2323"/>
      <c r="C48" s="2323"/>
      <c r="D48" s="2324"/>
      <c r="E48" s="2324"/>
      <c r="F48" s="2324"/>
    </row>
    <row r="49" spans="1:6" s="2311" customFormat="1" ht="24.6">
      <c r="A49" s="2323"/>
      <c r="B49" s="2323"/>
      <c r="C49" s="2323"/>
      <c r="D49" s="2324"/>
      <c r="E49" s="2324"/>
      <c r="F49" s="2324"/>
    </row>
    <row r="50" spans="1:6" s="2311" customFormat="1" ht="24.6">
      <c r="A50" s="2323"/>
      <c r="B50" s="2323"/>
      <c r="C50" s="2323"/>
      <c r="D50" s="2324"/>
      <c r="E50" s="2324"/>
      <c r="F50" s="2324"/>
    </row>
    <row r="51" spans="1:6" s="2311" customFormat="1" ht="24.6">
      <c r="A51" s="2323"/>
      <c r="B51" s="2323"/>
      <c r="C51" s="2323"/>
      <c r="D51" s="2324"/>
      <c r="E51" s="2324"/>
      <c r="F51" s="2324"/>
    </row>
    <row r="52" spans="1:6" ht="24.6">
      <c r="A52" s="2325"/>
      <c r="B52" s="2325"/>
      <c r="C52" s="2325"/>
      <c r="D52" s="2326"/>
      <c r="E52" s="2326"/>
      <c r="F52" s="2326"/>
    </row>
    <row r="53" spans="1:6" ht="24.6">
      <c r="A53" s="2325"/>
      <c r="B53" s="2325"/>
      <c r="C53" s="2325"/>
      <c r="D53" s="2326"/>
      <c r="E53" s="2326"/>
      <c r="F53" s="2326"/>
    </row>
    <row r="54" spans="1:6" ht="24.6">
      <c r="A54" s="2325"/>
      <c r="B54" s="2325"/>
      <c r="C54" s="2325"/>
      <c r="D54" s="2326"/>
      <c r="E54" s="2326"/>
      <c r="F54" s="2326"/>
    </row>
    <row r="55" spans="1:6" ht="24.6">
      <c r="A55" s="2325"/>
      <c r="B55" s="2325"/>
      <c r="C55" s="2325"/>
      <c r="D55" s="2326"/>
      <c r="E55" s="2326"/>
      <c r="F55" s="2326"/>
    </row>
    <row r="56" spans="1:6" ht="24.6">
      <c r="A56" s="2325"/>
      <c r="B56" s="2325"/>
      <c r="C56" s="2325"/>
      <c r="D56" s="2326"/>
      <c r="E56" s="2326"/>
      <c r="F56" s="2326"/>
    </row>
    <row r="57" spans="1:6" ht="24.6">
      <c r="A57" s="2325"/>
      <c r="B57" s="2325"/>
      <c r="C57" s="2325"/>
      <c r="D57" s="2326"/>
      <c r="E57" s="2326"/>
      <c r="F57" s="2326"/>
    </row>
    <row r="58" spans="1:6" ht="24.6">
      <c r="A58" s="2325"/>
      <c r="B58" s="2325"/>
      <c r="C58" s="2325"/>
      <c r="D58" s="2326"/>
      <c r="E58" s="2326"/>
      <c r="F58" s="2326"/>
    </row>
    <row r="59" spans="1:6" ht="24.6">
      <c r="A59" s="2325"/>
      <c r="B59" s="2325"/>
      <c r="C59" s="2325"/>
      <c r="D59" s="2326"/>
      <c r="E59" s="2326"/>
      <c r="F59" s="2326"/>
    </row>
    <row r="60" spans="1:6" ht="24.6">
      <c r="A60" s="2325"/>
      <c r="B60" s="2325"/>
      <c r="C60" s="2325"/>
      <c r="D60" s="2326"/>
      <c r="E60" s="2326"/>
      <c r="F60" s="2326"/>
    </row>
    <row r="61" spans="1:6" ht="24.6">
      <c r="A61" s="2325"/>
      <c r="B61" s="2325"/>
      <c r="C61" s="2325"/>
      <c r="D61" s="2326"/>
      <c r="E61" s="2326"/>
      <c r="F61" s="2326"/>
    </row>
    <row r="62" spans="1:6" ht="24.6">
      <c r="A62" s="2325"/>
      <c r="B62" s="2325"/>
      <c r="C62" s="2325"/>
      <c r="D62" s="2326"/>
      <c r="E62" s="2326"/>
      <c r="F62" s="2326"/>
    </row>
    <row r="63" spans="1:6" ht="24.6">
      <c r="A63" s="2325"/>
      <c r="B63" s="2325"/>
      <c r="C63" s="2325"/>
      <c r="D63" s="2326"/>
      <c r="E63" s="2326"/>
      <c r="F63" s="2326"/>
    </row>
    <row r="64" spans="1:6" ht="24.6">
      <c r="A64" s="2325"/>
      <c r="B64" s="2325"/>
      <c r="C64" s="2325"/>
      <c r="D64" s="2326"/>
      <c r="E64" s="2326"/>
      <c r="F64" s="2326"/>
    </row>
    <row r="65" spans="1:6" ht="24.6">
      <c r="A65" s="2325"/>
      <c r="B65" s="2325"/>
      <c r="C65" s="2325"/>
      <c r="D65" s="2326"/>
      <c r="E65" s="2326"/>
      <c r="F65" s="2326"/>
    </row>
    <row r="66" spans="1:6" ht="24.6">
      <c r="A66" s="2325"/>
      <c r="B66" s="2325"/>
      <c r="C66" s="2325"/>
      <c r="D66" s="2326"/>
      <c r="E66" s="2326"/>
      <c r="F66" s="2326"/>
    </row>
    <row r="67" spans="1:6" ht="24.6">
      <c r="A67" s="2325"/>
      <c r="B67" s="2325"/>
      <c r="C67" s="2325"/>
      <c r="D67" s="2326"/>
      <c r="E67" s="2326"/>
      <c r="F67" s="2326"/>
    </row>
    <row r="68" spans="1:6" ht="24.6">
      <c r="A68" s="2325"/>
      <c r="B68" s="2325"/>
      <c r="C68" s="2325"/>
      <c r="D68" s="2326"/>
      <c r="E68" s="2326"/>
      <c r="F68" s="2326"/>
    </row>
    <row r="69" spans="1:6" ht="24.6">
      <c r="A69" s="2325"/>
      <c r="B69" s="2325"/>
      <c r="C69" s="2325"/>
      <c r="D69" s="2326"/>
      <c r="E69" s="2326"/>
      <c r="F69" s="2326"/>
    </row>
    <row r="70" spans="1:6" ht="24.6">
      <c r="A70" s="2325"/>
      <c r="B70" s="2325"/>
      <c r="C70" s="2325"/>
      <c r="D70" s="2326"/>
      <c r="E70" s="2326"/>
      <c r="F70" s="2326"/>
    </row>
    <row r="71" spans="1:6" ht="24.6">
      <c r="A71" s="2325"/>
      <c r="B71" s="2325"/>
      <c r="C71" s="2325"/>
      <c r="D71" s="2326"/>
      <c r="E71" s="2326"/>
      <c r="F71" s="2326"/>
    </row>
    <row r="72" spans="1:6" ht="24.6">
      <c r="A72" s="2325"/>
      <c r="B72" s="2325"/>
      <c r="C72" s="2325"/>
      <c r="D72" s="2326"/>
      <c r="E72" s="2326"/>
      <c r="F72" s="2326"/>
    </row>
    <row r="73" spans="1:6" ht="24.6">
      <c r="A73" s="2325"/>
      <c r="B73" s="2325"/>
      <c r="C73" s="2325"/>
      <c r="D73" s="2326"/>
      <c r="E73" s="2326"/>
      <c r="F73" s="2326"/>
    </row>
    <row r="74" spans="1:6" ht="24.6">
      <c r="A74" s="2325"/>
      <c r="B74" s="2325"/>
      <c r="C74" s="2325"/>
      <c r="D74" s="2326"/>
      <c r="E74" s="2326"/>
      <c r="F74" s="2326"/>
    </row>
    <row r="75" spans="1:6" ht="24.6">
      <c r="A75" s="2325"/>
      <c r="B75" s="2325"/>
      <c r="C75" s="2325"/>
      <c r="D75" s="2326"/>
      <c r="E75" s="2326"/>
      <c r="F75" s="2326"/>
    </row>
    <row r="76" spans="1:6" ht="24.6">
      <c r="A76" s="2325"/>
      <c r="B76" s="2325"/>
      <c r="C76" s="2325"/>
      <c r="D76" s="2326"/>
      <c r="E76" s="2326"/>
      <c r="F76" s="2326"/>
    </row>
    <row r="77" spans="1:6" ht="24.6">
      <c r="A77" s="2325"/>
      <c r="B77" s="2325"/>
      <c r="C77" s="2325"/>
      <c r="D77" s="2326"/>
      <c r="E77" s="2326"/>
      <c r="F77" s="2326"/>
    </row>
    <row r="78" spans="1:6" ht="24.6">
      <c r="A78" s="2325"/>
      <c r="B78" s="2325"/>
      <c r="C78" s="2325"/>
      <c r="D78" s="2326"/>
      <c r="E78" s="2326"/>
      <c r="F78" s="2326"/>
    </row>
    <row r="79" spans="1:6" ht="24.6">
      <c r="A79" s="2325"/>
      <c r="B79" s="2325"/>
      <c r="C79" s="2325"/>
      <c r="D79" s="2326"/>
      <c r="E79" s="2326"/>
      <c r="F79" s="2326"/>
    </row>
    <row r="80" spans="1:6" ht="24.6">
      <c r="A80" s="2325"/>
      <c r="B80" s="2325"/>
      <c r="C80" s="2325"/>
      <c r="D80" s="2326"/>
      <c r="E80" s="2326"/>
      <c r="F80" s="2326"/>
    </row>
    <row r="81" spans="1:6" ht="24.6">
      <c r="A81" s="2325"/>
      <c r="B81" s="2325"/>
      <c r="C81" s="2325"/>
      <c r="D81" s="2326"/>
      <c r="E81" s="2326"/>
      <c r="F81" s="2326"/>
    </row>
    <row r="82" spans="1:6" ht="24.6">
      <c r="A82" s="2325"/>
      <c r="B82" s="2325"/>
      <c r="C82" s="2325"/>
      <c r="D82" s="2326"/>
      <c r="E82" s="2326"/>
      <c r="F82" s="2326"/>
    </row>
    <row r="83" spans="1:6" ht="24.6">
      <c r="A83" s="2325"/>
      <c r="B83" s="2325"/>
      <c r="C83" s="2325"/>
      <c r="D83" s="2326"/>
      <c r="E83" s="2326"/>
      <c r="F83" s="2326"/>
    </row>
    <row r="84" spans="1:6" ht="24.6">
      <c r="A84" s="2325"/>
      <c r="B84" s="2325"/>
      <c r="C84" s="2325"/>
      <c r="D84" s="2326"/>
      <c r="E84" s="2326"/>
      <c r="F84" s="2326"/>
    </row>
    <row r="85" spans="1:6" ht="24.6">
      <c r="A85" s="2325"/>
      <c r="B85" s="2325"/>
      <c r="C85" s="2325"/>
      <c r="D85" s="2326"/>
      <c r="E85" s="2326"/>
      <c r="F85" s="2326"/>
    </row>
    <row r="86" spans="1:6" ht="24.6">
      <c r="A86" s="2325"/>
      <c r="B86" s="2325"/>
      <c r="C86" s="2325"/>
      <c r="D86" s="2326"/>
      <c r="E86" s="2326"/>
      <c r="F86" s="2326"/>
    </row>
    <row r="87" spans="1:6" ht="24.6">
      <c r="A87" s="2325"/>
      <c r="B87" s="2325"/>
      <c r="C87" s="2325"/>
      <c r="D87" s="2326"/>
      <c r="E87" s="2326"/>
      <c r="F87" s="2326"/>
    </row>
    <row r="88" spans="1:6" ht="24.6">
      <c r="A88" s="2325"/>
      <c r="B88" s="2325"/>
      <c r="C88" s="2325"/>
      <c r="D88" s="2326"/>
      <c r="E88" s="2326"/>
      <c r="F88" s="2326"/>
    </row>
    <row r="89" spans="1:6" ht="24.6">
      <c r="A89" s="2325"/>
      <c r="B89" s="2325"/>
      <c r="C89" s="2325"/>
      <c r="D89" s="2326"/>
      <c r="E89" s="2326"/>
      <c r="F89" s="2326"/>
    </row>
    <row r="90" spans="1:6" ht="24.6">
      <c r="A90" s="2325"/>
      <c r="B90" s="2325"/>
      <c r="C90" s="2325"/>
      <c r="D90" s="2326"/>
      <c r="E90" s="2326"/>
      <c r="F90" s="2326"/>
    </row>
    <row r="91" spans="1:6" ht="24.6">
      <c r="A91" s="2325"/>
      <c r="B91" s="2325"/>
      <c r="C91" s="2325"/>
      <c r="D91" s="2326"/>
      <c r="E91" s="2326"/>
      <c r="F91" s="2326"/>
    </row>
    <row r="92" spans="1:6" ht="24.6">
      <c r="A92" s="2325"/>
      <c r="B92" s="2325"/>
      <c r="C92" s="2325"/>
      <c r="D92" s="2326"/>
      <c r="E92" s="2326"/>
      <c r="F92" s="2326"/>
    </row>
    <row r="93" spans="1:6" ht="24.6">
      <c r="A93" s="2325"/>
      <c r="B93" s="2325"/>
      <c r="C93" s="2325"/>
      <c r="D93" s="2326"/>
      <c r="E93" s="2326"/>
      <c r="F93" s="2326"/>
    </row>
    <row r="94" spans="1:6" ht="24.6">
      <c r="A94" s="2325"/>
      <c r="B94" s="2325"/>
      <c r="C94" s="2325"/>
      <c r="D94" s="2326"/>
      <c r="E94" s="2326"/>
      <c r="F94" s="2326"/>
    </row>
    <row r="95" spans="1:6" ht="24.6">
      <c r="A95" s="2325"/>
      <c r="B95" s="2325"/>
      <c r="C95" s="2325"/>
      <c r="D95" s="2326"/>
      <c r="E95" s="2326"/>
      <c r="F95" s="2326"/>
    </row>
    <row r="96" spans="1:6" ht="24.6">
      <c r="A96" s="2325"/>
      <c r="B96" s="2325"/>
      <c r="C96" s="2325"/>
      <c r="D96" s="2326"/>
      <c r="E96" s="2326"/>
      <c r="F96" s="2326"/>
    </row>
    <row r="97" spans="1:6" ht="24.6">
      <c r="A97" s="2325"/>
      <c r="B97" s="2325"/>
      <c r="C97" s="2325"/>
      <c r="D97" s="2326"/>
      <c r="E97" s="2326"/>
      <c r="F97" s="2326"/>
    </row>
    <row r="98" spans="1:6" ht="24.6">
      <c r="A98" s="2325"/>
      <c r="B98" s="2325"/>
      <c r="C98" s="2325"/>
      <c r="D98" s="2326"/>
      <c r="E98" s="2326"/>
      <c r="F98" s="2326"/>
    </row>
    <row r="99" spans="1:6" ht="24.6">
      <c r="A99" s="2325"/>
      <c r="B99" s="2325"/>
      <c r="C99" s="2325"/>
      <c r="D99" s="2326"/>
      <c r="E99" s="2326"/>
      <c r="F99" s="2326"/>
    </row>
    <row r="100" spans="1:6" ht="24.6">
      <c r="A100" s="2325"/>
      <c r="B100" s="2325"/>
      <c r="C100" s="2325"/>
      <c r="D100" s="2326"/>
      <c r="E100" s="2326"/>
      <c r="F100" s="2326"/>
    </row>
    <row r="101" spans="1:6" ht="24.6">
      <c r="A101" s="2325"/>
      <c r="B101" s="2325"/>
      <c r="C101" s="2325"/>
      <c r="D101" s="2326"/>
      <c r="E101" s="2326"/>
      <c r="F101" s="2326"/>
    </row>
    <row r="102" spans="1:6" ht="24.6">
      <c r="A102" s="2325"/>
      <c r="B102" s="2325"/>
      <c r="C102" s="2325"/>
      <c r="D102" s="2326"/>
      <c r="E102" s="2326"/>
      <c r="F102" s="2326"/>
    </row>
    <row r="103" spans="1:6" ht="24.6">
      <c r="A103" s="2325"/>
      <c r="B103" s="2325"/>
      <c r="C103" s="2325"/>
      <c r="D103" s="2326"/>
      <c r="E103" s="2326"/>
      <c r="F103" s="2326"/>
    </row>
    <row r="104" spans="1:6" ht="24.6">
      <c r="A104" s="2325"/>
      <c r="B104" s="2325"/>
      <c r="C104" s="2325"/>
      <c r="D104" s="2326"/>
      <c r="E104" s="2326"/>
      <c r="F104" s="2326"/>
    </row>
    <row r="105" spans="1:6" ht="24.6">
      <c r="A105" s="2325"/>
      <c r="B105" s="2325"/>
      <c r="C105" s="2325"/>
      <c r="D105" s="2326"/>
      <c r="E105" s="2326"/>
      <c r="F105" s="2326"/>
    </row>
    <row r="106" spans="1:6" ht="24.6">
      <c r="A106" s="2325"/>
      <c r="B106" s="2325"/>
      <c r="C106" s="2325"/>
      <c r="D106" s="2326"/>
      <c r="E106" s="2326"/>
      <c r="F106" s="2326"/>
    </row>
    <row r="107" spans="1:6" ht="24.6">
      <c r="A107" s="2325"/>
      <c r="B107" s="2325"/>
      <c r="C107" s="2325"/>
      <c r="D107" s="2326"/>
      <c r="E107" s="2326"/>
      <c r="F107" s="2326"/>
    </row>
    <row r="108" spans="1:6" ht="24.6">
      <c r="A108" s="2325"/>
      <c r="B108" s="2325"/>
      <c r="C108" s="2325"/>
      <c r="D108" s="2326"/>
      <c r="E108" s="2326"/>
      <c r="F108" s="2326"/>
    </row>
    <row r="109" spans="1:6" ht="24.6">
      <c r="A109" s="2325"/>
      <c r="B109" s="2325"/>
      <c r="C109" s="2325"/>
      <c r="D109" s="2326"/>
      <c r="E109" s="2326"/>
      <c r="F109" s="2326"/>
    </row>
    <row r="110" spans="1:6" ht="24.6">
      <c r="A110" s="2325"/>
      <c r="B110" s="2325"/>
      <c r="C110" s="2325"/>
      <c r="D110" s="2326"/>
      <c r="E110" s="2326"/>
      <c r="F110" s="2326"/>
    </row>
    <row r="111" spans="1:6" ht="24.6">
      <c r="A111" s="2325"/>
      <c r="B111" s="2325"/>
      <c r="C111" s="2325"/>
      <c r="D111" s="2326"/>
      <c r="E111" s="2326"/>
      <c r="F111" s="2326"/>
    </row>
    <row r="112" spans="1:6" ht="24.6">
      <c r="A112" s="2325"/>
      <c r="B112" s="2325"/>
      <c r="C112" s="2325"/>
      <c r="D112" s="2326"/>
      <c r="E112" s="2326"/>
      <c r="F112" s="2326"/>
    </row>
    <row r="113" spans="1:6" ht="24.6">
      <c r="A113" s="2325"/>
      <c r="B113" s="2325"/>
      <c r="C113" s="2325"/>
      <c r="D113" s="2326"/>
      <c r="E113" s="2326"/>
      <c r="F113" s="2326"/>
    </row>
    <row r="114" spans="1:6" ht="24.6">
      <c r="A114" s="2325"/>
      <c r="B114" s="2325"/>
      <c r="C114" s="2325"/>
      <c r="D114" s="2326"/>
      <c r="E114" s="2326"/>
      <c r="F114" s="2326"/>
    </row>
    <row r="115" spans="1:6" ht="24.6">
      <c r="A115" s="2325"/>
      <c r="B115" s="2325"/>
      <c r="C115" s="2325"/>
      <c r="D115" s="2326"/>
      <c r="E115" s="2326"/>
      <c r="F115" s="2326"/>
    </row>
    <row r="116" spans="1:6" ht="24.6">
      <c r="A116" s="2325"/>
      <c r="B116" s="2325"/>
      <c r="C116" s="2325"/>
      <c r="D116" s="2326"/>
      <c r="E116" s="2326"/>
      <c r="F116" s="2326"/>
    </row>
    <row r="117" spans="1:6" ht="24.6">
      <c r="A117" s="2325"/>
      <c r="B117" s="2325"/>
      <c r="C117" s="2325"/>
      <c r="D117" s="2326"/>
      <c r="E117" s="2326"/>
      <c r="F117" s="2326"/>
    </row>
    <row r="118" spans="1:6" ht="24.6">
      <c r="A118" s="2325"/>
      <c r="B118" s="2325"/>
      <c r="C118" s="2325"/>
      <c r="D118" s="2326"/>
      <c r="E118" s="2326"/>
      <c r="F118" s="2326"/>
    </row>
    <row r="119" spans="1:6" ht="24.6">
      <c r="A119" s="2325"/>
      <c r="B119" s="2325"/>
      <c r="C119" s="2325"/>
      <c r="D119" s="2326"/>
      <c r="E119" s="2326"/>
      <c r="F119" s="2326"/>
    </row>
    <row r="120" spans="1:6" ht="24.6">
      <c r="A120" s="2325"/>
      <c r="B120" s="2325"/>
      <c r="C120" s="2325"/>
      <c r="D120" s="2326"/>
      <c r="E120" s="2326"/>
      <c r="F120" s="2326"/>
    </row>
    <row r="121" spans="1:6" ht="24.6">
      <c r="A121" s="2325"/>
      <c r="B121" s="2325"/>
      <c r="C121" s="2325"/>
      <c r="D121" s="2326"/>
      <c r="E121" s="2326"/>
      <c r="F121" s="2326"/>
    </row>
    <row r="122" spans="1:6" ht="24.6">
      <c r="A122" s="2325"/>
      <c r="B122" s="2325"/>
      <c r="C122" s="2325"/>
      <c r="D122" s="2326"/>
      <c r="E122" s="2326"/>
      <c r="F122" s="2326"/>
    </row>
    <row r="123" spans="1:6" ht="24.6">
      <c r="A123" s="2325"/>
      <c r="B123" s="2325"/>
      <c r="C123" s="2325"/>
      <c r="D123" s="2326"/>
      <c r="E123" s="2326"/>
      <c r="F123" s="2326"/>
    </row>
    <row r="124" spans="1:6" ht="24.6">
      <c r="A124" s="2325"/>
      <c r="B124" s="2325"/>
      <c r="C124" s="2325"/>
      <c r="D124" s="2326"/>
      <c r="E124" s="2326"/>
      <c r="F124" s="2326"/>
    </row>
    <row r="125" spans="1:6" ht="24.6">
      <c r="A125" s="2325"/>
      <c r="B125" s="2325"/>
      <c r="C125" s="2325"/>
      <c r="D125" s="2326"/>
      <c r="E125" s="2326"/>
      <c r="F125" s="2326"/>
    </row>
    <row r="126" spans="1:6" ht="24.6">
      <c r="A126" s="2325"/>
      <c r="B126" s="2325"/>
      <c r="C126" s="2325"/>
      <c r="D126" s="2326"/>
      <c r="E126" s="2326"/>
      <c r="F126" s="2326"/>
    </row>
    <row r="127" spans="1:6" ht="24.6">
      <c r="A127" s="2325"/>
      <c r="B127" s="2325"/>
      <c r="C127" s="2325"/>
      <c r="D127" s="2326"/>
      <c r="E127" s="2326"/>
      <c r="F127" s="2326"/>
    </row>
    <row r="128" spans="1:6" ht="24.6">
      <c r="A128" s="2325"/>
      <c r="B128" s="2325"/>
      <c r="C128" s="2325"/>
      <c r="D128" s="2326"/>
      <c r="E128" s="2326"/>
      <c r="F128" s="2326"/>
    </row>
    <row r="129" spans="1:6" ht="24.6">
      <c r="A129" s="2325"/>
      <c r="B129" s="2325"/>
      <c r="C129" s="2325"/>
      <c r="D129" s="2326"/>
      <c r="E129" s="2326"/>
      <c r="F129" s="2326"/>
    </row>
    <row r="130" spans="1:6" ht="24.6">
      <c r="A130" s="2325"/>
      <c r="B130" s="2325"/>
      <c r="C130" s="2325"/>
      <c r="D130" s="2326"/>
      <c r="E130" s="2326"/>
      <c r="F130" s="2326"/>
    </row>
    <row r="131" spans="1:6" ht="24.6">
      <c r="A131" s="2325"/>
      <c r="B131" s="2325"/>
      <c r="C131" s="2325"/>
      <c r="D131" s="2326"/>
      <c r="E131" s="2326"/>
      <c r="F131" s="2326"/>
    </row>
    <row r="132" spans="1:6" ht="24.6">
      <c r="A132" s="2325"/>
      <c r="B132" s="2325"/>
      <c r="C132" s="2325"/>
      <c r="D132" s="2326"/>
      <c r="E132" s="2326"/>
      <c r="F132" s="2326"/>
    </row>
    <row r="133" spans="1:6" ht="24.6">
      <c r="A133" s="2325"/>
      <c r="B133" s="2325"/>
      <c r="C133" s="2325"/>
      <c r="D133" s="2326"/>
      <c r="E133" s="2326"/>
      <c r="F133" s="2326"/>
    </row>
    <row r="134" spans="1:6" ht="24.6">
      <c r="A134" s="2325"/>
      <c r="B134" s="2325"/>
      <c r="C134" s="2325"/>
      <c r="D134" s="2326"/>
      <c r="E134" s="2326"/>
      <c r="F134" s="2326"/>
    </row>
    <row r="135" spans="1:6" ht="24.6">
      <c r="A135" s="2325"/>
      <c r="B135" s="2325"/>
      <c r="C135" s="2325"/>
      <c r="D135" s="2326"/>
      <c r="E135" s="2326"/>
      <c r="F135" s="2326"/>
    </row>
    <row r="136" spans="1:6" ht="24.6">
      <c r="A136" s="2325"/>
      <c r="B136" s="2325"/>
      <c r="C136" s="2325"/>
      <c r="D136" s="2326"/>
      <c r="E136" s="2326"/>
      <c r="F136" s="2326"/>
    </row>
    <row r="137" spans="1:6" ht="24.6">
      <c r="A137" s="2325"/>
      <c r="B137" s="2325"/>
      <c r="C137" s="2325"/>
      <c r="D137" s="2326"/>
      <c r="E137" s="2326"/>
      <c r="F137" s="2326"/>
    </row>
    <row r="138" spans="1:6" ht="24.6">
      <c r="A138" s="2325"/>
      <c r="B138" s="2325"/>
      <c r="C138" s="2325"/>
      <c r="D138" s="2326"/>
      <c r="E138" s="2326"/>
      <c r="F138" s="2326"/>
    </row>
    <row r="139" spans="1:6" ht="24.6">
      <c r="A139" s="2325"/>
      <c r="B139" s="2325"/>
      <c r="C139" s="2325"/>
      <c r="D139" s="2326"/>
      <c r="E139" s="2326"/>
      <c r="F139" s="2326"/>
    </row>
    <row r="140" spans="1:6" ht="24.6">
      <c r="A140" s="2325"/>
      <c r="B140" s="2325"/>
      <c r="C140" s="2325"/>
      <c r="D140" s="2326"/>
      <c r="E140" s="2326"/>
      <c r="F140" s="2326"/>
    </row>
    <row r="141" spans="1:6" ht="24.6">
      <c r="A141" s="2325"/>
      <c r="B141" s="2325"/>
      <c r="C141" s="2325"/>
      <c r="D141" s="2326"/>
      <c r="E141" s="2326"/>
      <c r="F141" s="2326"/>
    </row>
    <row r="142" spans="1:6" ht="24.6">
      <c r="A142" s="2325"/>
      <c r="B142" s="2325"/>
      <c r="C142" s="2325"/>
      <c r="D142" s="2326"/>
      <c r="E142" s="2326"/>
      <c r="F142" s="2326"/>
    </row>
    <row r="143" spans="1:6" ht="24.6">
      <c r="A143" s="2325"/>
      <c r="B143" s="2325"/>
      <c r="C143" s="2325"/>
      <c r="D143" s="2326"/>
      <c r="E143" s="2326"/>
      <c r="F143" s="2326"/>
    </row>
    <row r="144" spans="1:6" ht="24.6">
      <c r="A144" s="2325"/>
      <c r="B144" s="2325"/>
      <c r="C144" s="2325"/>
      <c r="D144" s="2326"/>
      <c r="E144" s="2326"/>
      <c r="F144" s="2326"/>
    </row>
    <row r="145" spans="1:6" ht="24.6">
      <c r="A145" s="2325"/>
      <c r="B145" s="2325"/>
      <c r="C145" s="2325"/>
      <c r="D145" s="2326"/>
      <c r="E145" s="2326"/>
      <c r="F145" s="2326"/>
    </row>
    <row r="146" spans="1:6" ht="24.6">
      <c r="A146" s="2325"/>
      <c r="B146" s="2325"/>
      <c r="C146" s="2325"/>
      <c r="D146" s="2326"/>
      <c r="E146" s="2326"/>
      <c r="F146" s="2326"/>
    </row>
    <row r="147" spans="1:6" ht="24.6">
      <c r="A147" s="2325"/>
      <c r="B147" s="2325"/>
      <c r="C147" s="2325"/>
      <c r="D147" s="2326"/>
      <c r="E147" s="2326"/>
      <c r="F147" s="2326"/>
    </row>
    <row r="148" spans="1:6" ht="24.6">
      <c r="A148" s="2325"/>
      <c r="B148" s="2325"/>
      <c r="C148" s="2325"/>
      <c r="D148" s="2326"/>
      <c r="E148" s="2326"/>
      <c r="F148" s="2326"/>
    </row>
    <row r="149" spans="1:6" ht="24.6">
      <c r="A149" s="2325"/>
      <c r="B149" s="2325"/>
      <c r="C149" s="2325"/>
      <c r="D149" s="2326"/>
      <c r="E149" s="2326"/>
      <c r="F149" s="2326"/>
    </row>
    <row r="150" spans="1:6" ht="24.6">
      <c r="A150" s="2325"/>
      <c r="B150" s="2325"/>
      <c r="C150" s="2325"/>
      <c r="D150" s="2326"/>
      <c r="E150" s="2326"/>
      <c r="F150" s="2326"/>
    </row>
    <row r="151" spans="1:6" ht="24.6">
      <c r="A151" s="2325"/>
      <c r="B151" s="2325"/>
      <c r="C151" s="2325"/>
      <c r="D151" s="2326"/>
      <c r="E151" s="2326"/>
      <c r="F151" s="2326"/>
    </row>
    <row r="152" spans="1:6" ht="24.6">
      <c r="A152" s="2325"/>
      <c r="B152" s="2325"/>
      <c r="C152" s="2325"/>
      <c r="D152" s="2326"/>
      <c r="E152" s="2326"/>
      <c r="F152" s="2326"/>
    </row>
    <row r="153" spans="1:6" ht="24.6">
      <c r="A153" s="2325"/>
      <c r="B153" s="2325"/>
      <c r="C153" s="2325"/>
      <c r="D153" s="2326"/>
      <c r="E153" s="2326"/>
      <c r="F153" s="2326"/>
    </row>
    <row r="154" spans="1:6" ht="24.6">
      <c r="A154" s="2325"/>
      <c r="B154" s="2325"/>
      <c r="C154" s="2325"/>
      <c r="D154" s="2326"/>
      <c r="E154" s="2326"/>
      <c r="F154" s="2326"/>
    </row>
    <row r="155" spans="1:6" ht="24.6">
      <c r="A155" s="2325"/>
      <c r="B155" s="2325"/>
      <c r="C155" s="2325"/>
      <c r="D155" s="2326"/>
      <c r="E155" s="2326"/>
      <c r="F155" s="2326"/>
    </row>
    <row r="156" spans="1:6" ht="24.6">
      <c r="A156" s="2325"/>
      <c r="B156" s="2325"/>
      <c r="C156" s="2325"/>
      <c r="D156" s="2326"/>
      <c r="E156" s="2326"/>
      <c r="F156" s="2326"/>
    </row>
    <row r="157" spans="1:6" ht="24.6">
      <c r="A157" s="2325"/>
      <c r="B157" s="2325"/>
      <c r="C157" s="2325"/>
      <c r="D157" s="2326"/>
      <c r="E157" s="2326"/>
      <c r="F157" s="2326"/>
    </row>
    <row r="158" spans="1:6" ht="24.6">
      <c r="A158" s="2325"/>
      <c r="B158" s="2325"/>
      <c r="C158" s="2325"/>
      <c r="D158" s="2326"/>
      <c r="E158" s="2326"/>
      <c r="F158" s="2326"/>
    </row>
    <row r="159" spans="1:6" ht="24.6">
      <c r="A159" s="2325"/>
      <c r="B159" s="2325"/>
      <c r="C159" s="2325"/>
      <c r="D159" s="2326"/>
      <c r="E159" s="2326"/>
      <c r="F159" s="2326"/>
    </row>
    <row r="160" spans="1:6" ht="24.6">
      <c r="A160" s="2325"/>
      <c r="B160" s="2325"/>
      <c r="C160" s="2325"/>
      <c r="D160" s="2326"/>
      <c r="E160" s="2326"/>
      <c r="F160" s="2326"/>
    </row>
    <row r="161" spans="1:6" ht="24.6">
      <c r="A161" s="2325"/>
      <c r="B161" s="2325"/>
      <c r="C161" s="2325"/>
      <c r="D161" s="2326"/>
      <c r="E161" s="2326"/>
      <c r="F161" s="2326"/>
    </row>
    <row r="162" spans="1:6" ht="24.6">
      <c r="A162" s="2325"/>
      <c r="B162" s="2325"/>
      <c r="C162" s="2325"/>
      <c r="D162" s="2326"/>
      <c r="E162" s="2326"/>
      <c r="F162" s="2326"/>
    </row>
    <row r="163" spans="1:6" ht="24.6">
      <c r="A163" s="2325"/>
      <c r="B163" s="2325"/>
      <c r="C163" s="2325"/>
      <c r="D163" s="2326"/>
      <c r="E163" s="2326"/>
      <c r="F163" s="2326"/>
    </row>
    <row r="164" spans="1:6" ht="24.6">
      <c r="A164" s="2325"/>
      <c r="B164" s="2325"/>
      <c r="C164" s="2325"/>
      <c r="D164" s="2326"/>
      <c r="E164" s="2326"/>
      <c r="F164" s="2326"/>
    </row>
    <row r="165" spans="1:6" ht="24.6">
      <c r="A165" s="2325"/>
      <c r="B165" s="2325"/>
      <c r="C165" s="2325"/>
      <c r="D165" s="2326"/>
      <c r="E165" s="2326"/>
      <c r="F165" s="2326"/>
    </row>
    <row r="166" spans="1:6" ht="24.6">
      <c r="A166" s="2325"/>
      <c r="B166" s="2325"/>
      <c r="C166" s="2325"/>
      <c r="D166" s="2326"/>
      <c r="E166" s="2326"/>
      <c r="F166" s="2326"/>
    </row>
    <row r="167" spans="1:6" ht="24.6">
      <c r="A167" s="2325"/>
      <c r="B167" s="2325"/>
      <c r="C167" s="2325"/>
      <c r="D167" s="2326"/>
      <c r="E167" s="2326"/>
      <c r="F167" s="2326"/>
    </row>
    <row r="168" spans="1:6" ht="24.6">
      <c r="A168" s="2325"/>
      <c r="B168" s="2325"/>
      <c r="C168" s="2325"/>
      <c r="D168" s="2326"/>
      <c r="E168" s="2326"/>
      <c r="F168" s="2326"/>
    </row>
    <row r="169" spans="1:6" ht="24.6">
      <c r="A169" s="2325"/>
      <c r="B169" s="2325"/>
      <c r="C169" s="2325"/>
      <c r="D169" s="2326"/>
      <c r="E169" s="2326"/>
      <c r="F169" s="2326"/>
    </row>
    <row r="170" spans="1:6" ht="24.6">
      <c r="A170" s="2325"/>
      <c r="B170" s="2325"/>
      <c r="C170" s="2325"/>
      <c r="D170" s="2326"/>
      <c r="E170" s="2326"/>
      <c r="F170" s="2326"/>
    </row>
    <row r="171" spans="1:6" ht="24.6">
      <c r="A171" s="2325"/>
      <c r="B171" s="2325"/>
      <c r="C171" s="2325"/>
      <c r="D171" s="2326"/>
      <c r="E171" s="2326"/>
      <c r="F171" s="2326"/>
    </row>
    <row r="172" spans="1:6" ht="24.6">
      <c r="A172" s="2325"/>
      <c r="B172" s="2325"/>
      <c r="C172" s="2325"/>
      <c r="D172" s="2326"/>
      <c r="E172" s="2326"/>
      <c r="F172" s="2326"/>
    </row>
    <row r="173" spans="1:6" ht="24.6">
      <c r="A173" s="2325"/>
      <c r="B173" s="2325"/>
      <c r="C173" s="2325"/>
      <c r="D173" s="2326"/>
      <c r="E173" s="2326"/>
      <c r="F173" s="2326"/>
    </row>
    <row r="174" spans="1:6" ht="24.6">
      <c r="A174" s="2325"/>
      <c r="B174" s="2325"/>
      <c r="C174" s="2325"/>
      <c r="D174" s="2326"/>
      <c r="E174" s="2326"/>
      <c r="F174" s="232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8DAC755D-4462-44FB-B57A-360790EDAF1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5A5D-C903-48E4-AE91-78675F897977}">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2249</v>
      </c>
      <c r="I1" s="4" t="s">
        <v>2234</v>
      </c>
    </row>
    <row r="2" spans="1:17" ht="19.95" customHeight="1" thickBot="1">
      <c r="A2" s="168" t="s">
        <v>483</v>
      </c>
      <c r="B2" s="1547" t="s">
        <v>2250</v>
      </c>
      <c r="C2" s="1547"/>
      <c r="D2" s="243"/>
      <c r="E2" s="235"/>
      <c r="F2" s="175"/>
      <c r="G2" s="233" t="s">
        <v>484</v>
      </c>
      <c r="H2" s="217" t="s">
        <v>2251</v>
      </c>
    </row>
    <row r="3" spans="1:17" ht="40.950000000000003" customHeight="1">
      <c r="A3" s="1548" t="s">
        <v>2252</v>
      </c>
      <c r="B3" s="1548"/>
      <c r="C3" s="1548"/>
      <c r="D3" s="1548"/>
      <c r="E3" s="1548"/>
      <c r="F3" s="1548"/>
      <c r="G3" s="1548"/>
      <c r="H3" s="1548"/>
    </row>
    <row r="4" spans="1:17" ht="28.95" customHeight="1" thickBot="1">
      <c r="A4" s="236"/>
      <c r="B4" s="244"/>
      <c r="C4" s="1556" t="s">
        <v>2098</v>
      </c>
      <c r="D4" s="1556"/>
      <c r="E4" s="1556"/>
      <c r="F4" s="1556"/>
      <c r="G4" s="244"/>
      <c r="H4" s="245" t="s">
        <v>487</v>
      </c>
    </row>
    <row r="5" spans="1:17" ht="64.95" customHeight="1" thickBot="1">
      <c r="A5" s="1552" t="s">
        <v>488</v>
      </c>
      <c r="B5" s="1553" t="s">
        <v>249</v>
      </c>
      <c r="C5" s="1553" t="s">
        <v>493</v>
      </c>
      <c r="D5" s="1553"/>
      <c r="E5" s="1553"/>
      <c r="F5" s="1554" t="s">
        <v>494</v>
      </c>
      <c r="G5" s="1554"/>
      <c r="H5" s="1554"/>
    </row>
    <row r="6" spans="1:17" ht="64.95" customHeight="1">
      <c r="A6" s="1552"/>
      <c r="B6" s="1553"/>
      <c r="C6" s="2330" t="s">
        <v>366</v>
      </c>
      <c r="D6" s="2330" t="s">
        <v>364</v>
      </c>
      <c r="E6" s="2330" t="s">
        <v>365</v>
      </c>
      <c r="F6" s="2330" t="s">
        <v>366</v>
      </c>
      <c r="G6" s="2330" t="s">
        <v>364</v>
      </c>
      <c r="H6" s="2331" t="s">
        <v>365</v>
      </c>
    </row>
    <row r="7" spans="1:17" ht="64.95" customHeight="1">
      <c r="A7" s="2332" t="s">
        <v>369</v>
      </c>
      <c r="B7" s="2333">
        <v>0</v>
      </c>
      <c r="C7" s="2334">
        <v>0</v>
      </c>
      <c r="D7" s="2334">
        <v>0</v>
      </c>
      <c r="E7" s="2334">
        <v>0</v>
      </c>
      <c r="F7" s="2334">
        <v>0</v>
      </c>
      <c r="G7" s="2334">
        <v>0</v>
      </c>
      <c r="H7" s="2334">
        <v>0</v>
      </c>
    </row>
    <row r="8" spans="1:17" ht="64.95" customHeight="1">
      <c r="A8" s="181" t="s">
        <v>371</v>
      </c>
      <c r="B8" s="2335">
        <v>0</v>
      </c>
      <c r="C8" s="2336">
        <v>0</v>
      </c>
      <c r="D8" s="2336">
        <v>0</v>
      </c>
      <c r="E8" s="2336">
        <v>0</v>
      </c>
      <c r="F8" s="2336">
        <v>0</v>
      </c>
      <c r="G8" s="2336">
        <v>0</v>
      </c>
      <c r="H8" s="2336">
        <v>0</v>
      </c>
    </row>
    <row r="9" spans="1:17" ht="64.95" customHeight="1" thickBot="1">
      <c r="A9" s="183" t="s">
        <v>372</v>
      </c>
      <c r="B9" s="2337">
        <v>0</v>
      </c>
      <c r="C9" s="2338">
        <v>0</v>
      </c>
      <c r="D9" s="2338">
        <v>0</v>
      </c>
      <c r="E9" s="2338">
        <v>0</v>
      </c>
      <c r="F9" s="2338">
        <v>0</v>
      </c>
      <c r="G9" s="2338">
        <v>0</v>
      </c>
      <c r="H9" s="2338">
        <v>0</v>
      </c>
    </row>
    <row r="10" spans="1:17" ht="25.2" customHeight="1">
      <c r="A10" s="246" t="s">
        <v>2253</v>
      </c>
      <c r="B10" s="246"/>
      <c r="C10" s="246"/>
      <c r="D10" s="246"/>
      <c r="E10" s="246"/>
      <c r="F10" s="246"/>
      <c r="G10" s="246"/>
      <c r="H10" s="246"/>
    </row>
    <row r="11" spans="1:17" ht="25.2" customHeight="1">
      <c r="A11" s="246" t="s">
        <v>2254</v>
      </c>
      <c r="B11" s="246"/>
      <c r="C11" s="246"/>
      <c r="D11" s="246"/>
      <c r="E11" s="246"/>
      <c r="F11" s="246"/>
      <c r="G11" s="246"/>
      <c r="H11" s="246"/>
      <c r="Q11" s="190"/>
    </row>
    <row r="12" spans="1:17" ht="15" customHeight="1">
      <c r="A12" s="246"/>
      <c r="B12" s="246"/>
      <c r="C12" s="246"/>
      <c r="D12" s="246"/>
      <c r="E12" s="246"/>
      <c r="F12" s="246"/>
      <c r="G12" s="190"/>
      <c r="H12" s="2339" t="s">
        <v>2255</v>
      </c>
    </row>
    <row r="13" spans="1:17">
      <c r="A13" s="2340" t="s">
        <v>375</v>
      </c>
      <c r="B13" s="246"/>
      <c r="C13" s="246"/>
      <c r="D13" s="246"/>
      <c r="E13" s="246"/>
      <c r="F13" s="246"/>
      <c r="G13" s="246"/>
      <c r="H13" s="246"/>
    </row>
    <row r="14" spans="1:17">
      <c r="A14" s="2340" t="s">
        <v>497</v>
      </c>
      <c r="B14" s="246"/>
      <c r="C14" s="246"/>
      <c r="D14" s="246"/>
      <c r="E14" s="246"/>
      <c r="F14" s="246"/>
      <c r="G14" s="246"/>
      <c r="H14" s="246"/>
    </row>
    <row r="15" spans="1:17">
      <c r="A15" s="1535" t="s">
        <v>498</v>
      </c>
      <c r="B15" s="1535"/>
      <c r="C15" s="1535"/>
      <c r="D15" s="1535"/>
      <c r="E15" s="1535"/>
      <c r="F15" s="1535"/>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DECA557A-4105-489B-9117-BF40CF826A11}"/>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66AA-04CE-4F9A-929B-75C18C5E3C95}">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2249</v>
      </c>
      <c r="I1" s="4" t="s">
        <v>2234</v>
      </c>
    </row>
    <row r="2" spans="1:17" ht="19.95" customHeight="1" thickBot="1">
      <c r="A2" s="168" t="s">
        <v>483</v>
      </c>
      <c r="B2" s="1547" t="s">
        <v>2250</v>
      </c>
      <c r="C2" s="1547"/>
      <c r="D2" s="243"/>
      <c r="E2" s="235"/>
      <c r="F2" s="175"/>
      <c r="G2" s="233" t="s">
        <v>484</v>
      </c>
      <c r="H2" s="217" t="s">
        <v>2251</v>
      </c>
    </row>
    <row r="3" spans="1:17" ht="40.950000000000003" customHeight="1">
      <c r="A3" s="1548" t="s">
        <v>2252</v>
      </c>
      <c r="B3" s="1548"/>
      <c r="C3" s="1548"/>
      <c r="D3" s="1548"/>
      <c r="E3" s="1548"/>
      <c r="F3" s="1548"/>
      <c r="G3" s="1548"/>
      <c r="H3" s="1548"/>
    </row>
    <row r="4" spans="1:17" ht="28.95" customHeight="1" thickBot="1">
      <c r="A4" s="236"/>
      <c r="B4" s="244"/>
      <c r="C4" s="1556" t="s">
        <v>2151</v>
      </c>
      <c r="D4" s="1556"/>
      <c r="E4" s="1556"/>
      <c r="F4" s="1556"/>
      <c r="G4" s="244"/>
      <c r="H4" s="245" t="s">
        <v>487</v>
      </c>
    </row>
    <row r="5" spans="1:17" ht="64.95" customHeight="1" thickBot="1">
      <c r="A5" s="1552" t="s">
        <v>488</v>
      </c>
      <c r="B5" s="1553" t="s">
        <v>249</v>
      </c>
      <c r="C5" s="1553" t="s">
        <v>493</v>
      </c>
      <c r="D5" s="1553"/>
      <c r="E5" s="1553"/>
      <c r="F5" s="1554" t="s">
        <v>494</v>
      </c>
      <c r="G5" s="1554"/>
      <c r="H5" s="1554"/>
    </row>
    <row r="6" spans="1:17" ht="64.95" customHeight="1">
      <c r="A6" s="1552"/>
      <c r="B6" s="1553"/>
      <c r="C6" s="2330" t="s">
        <v>366</v>
      </c>
      <c r="D6" s="2330" t="s">
        <v>364</v>
      </c>
      <c r="E6" s="2330" t="s">
        <v>365</v>
      </c>
      <c r="F6" s="2330" t="s">
        <v>366</v>
      </c>
      <c r="G6" s="2330" t="s">
        <v>364</v>
      </c>
      <c r="H6" s="2331" t="s">
        <v>365</v>
      </c>
    </row>
    <row r="7" spans="1:17" ht="64.95" customHeight="1">
      <c r="A7" s="2332" t="s">
        <v>369</v>
      </c>
      <c r="B7" s="2333">
        <v>0</v>
      </c>
      <c r="C7" s="2334">
        <v>0</v>
      </c>
      <c r="D7" s="2334">
        <v>0</v>
      </c>
      <c r="E7" s="2334">
        <v>0</v>
      </c>
      <c r="F7" s="2334">
        <v>0</v>
      </c>
      <c r="G7" s="2334">
        <v>0</v>
      </c>
      <c r="H7" s="2334">
        <v>0</v>
      </c>
    </row>
    <row r="8" spans="1:17" ht="64.95" customHeight="1">
      <c r="A8" s="181" t="s">
        <v>371</v>
      </c>
      <c r="B8" s="2335">
        <v>0</v>
      </c>
      <c r="C8" s="2336">
        <v>0</v>
      </c>
      <c r="D8" s="2336">
        <v>0</v>
      </c>
      <c r="E8" s="2336">
        <v>0</v>
      </c>
      <c r="F8" s="2336">
        <v>0</v>
      </c>
      <c r="G8" s="2336">
        <v>0</v>
      </c>
      <c r="H8" s="2336">
        <v>0</v>
      </c>
    </row>
    <row r="9" spans="1:17" ht="64.95" customHeight="1" thickBot="1">
      <c r="A9" s="183" t="s">
        <v>372</v>
      </c>
      <c r="B9" s="2337">
        <v>0</v>
      </c>
      <c r="C9" s="2338">
        <v>0</v>
      </c>
      <c r="D9" s="2338">
        <v>0</v>
      </c>
      <c r="E9" s="2338">
        <v>0</v>
      </c>
      <c r="F9" s="2338">
        <v>0</v>
      </c>
      <c r="G9" s="2338">
        <v>0</v>
      </c>
      <c r="H9" s="2338">
        <v>0</v>
      </c>
    </row>
    <row r="10" spans="1:17" ht="25.2" customHeight="1">
      <c r="A10" s="246" t="s">
        <v>2253</v>
      </c>
      <c r="B10" s="246"/>
      <c r="C10" s="246"/>
      <c r="D10" s="246"/>
      <c r="E10" s="246"/>
      <c r="F10" s="246"/>
      <c r="G10" s="246"/>
      <c r="H10" s="246"/>
    </row>
    <row r="11" spans="1:17" ht="25.2" customHeight="1">
      <c r="A11" s="246" t="s">
        <v>2254</v>
      </c>
      <c r="B11" s="246"/>
      <c r="C11" s="246"/>
      <c r="D11" s="246"/>
      <c r="E11" s="246"/>
      <c r="F11" s="246"/>
      <c r="G11" s="246"/>
      <c r="H11" s="246"/>
      <c r="Q11" s="190"/>
    </row>
    <row r="12" spans="1:17" ht="15" customHeight="1">
      <c r="A12" s="246"/>
      <c r="B12" s="246"/>
      <c r="C12" s="246"/>
      <c r="D12" s="246"/>
      <c r="E12" s="246"/>
      <c r="F12" s="246"/>
      <c r="G12" s="190"/>
      <c r="H12" s="2339" t="s">
        <v>2255</v>
      </c>
    </row>
    <row r="13" spans="1:17">
      <c r="A13" s="2340" t="s">
        <v>375</v>
      </c>
      <c r="B13" s="246"/>
      <c r="C13" s="246"/>
      <c r="D13" s="246"/>
      <c r="E13" s="246"/>
      <c r="F13" s="246"/>
      <c r="G13" s="246"/>
      <c r="H13" s="246"/>
    </row>
    <row r="14" spans="1:17">
      <c r="A14" s="2340" t="s">
        <v>497</v>
      </c>
      <c r="B14" s="246"/>
      <c r="C14" s="246"/>
      <c r="D14" s="246"/>
      <c r="E14" s="246"/>
      <c r="F14" s="246"/>
      <c r="G14" s="246"/>
      <c r="H14" s="246"/>
    </row>
    <row r="15" spans="1:17">
      <c r="A15" s="1535" t="s">
        <v>498</v>
      </c>
      <c r="B15" s="1535"/>
      <c r="C15" s="1535"/>
      <c r="D15" s="1535"/>
      <c r="E15" s="1535"/>
      <c r="F15" s="1535"/>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1AA3FDC4-7FFF-466E-8E23-559CAF27340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E9" sqref="E9"/>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47" t="s">
        <v>356</v>
      </c>
      <c r="C2" s="1547"/>
      <c r="D2" s="243"/>
      <c r="E2" s="235"/>
      <c r="F2" s="175"/>
      <c r="G2" s="233" t="s">
        <v>484</v>
      </c>
      <c r="H2" s="217" t="s">
        <v>491</v>
      </c>
    </row>
    <row r="3" spans="1:17" ht="39.6" customHeight="1">
      <c r="A3" s="1548" t="s">
        <v>492</v>
      </c>
      <c r="B3" s="1548"/>
      <c r="C3" s="1548"/>
      <c r="D3" s="1548"/>
      <c r="E3" s="1548"/>
      <c r="F3" s="1548"/>
      <c r="G3" s="1548"/>
      <c r="H3" s="1548"/>
    </row>
    <row r="4" spans="1:17" ht="28.2" customHeight="1" thickBot="1">
      <c r="A4" s="190"/>
      <c r="B4" s="244"/>
      <c r="C4" s="1556" t="s">
        <v>1971</v>
      </c>
      <c r="D4" s="1556"/>
      <c r="E4" s="1556"/>
      <c r="F4" s="1556"/>
      <c r="G4" s="244"/>
      <c r="H4" s="245" t="s">
        <v>487</v>
      </c>
    </row>
    <row r="5" spans="1:17" ht="64.95" customHeight="1" thickBot="1">
      <c r="A5" s="1552" t="s">
        <v>488</v>
      </c>
      <c r="B5" s="1553" t="s">
        <v>249</v>
      </c>
      <c r="C5" s="1553" t="s">
        <v>493</v>
      </c>
      <c r="D5" s="1553"/>
      <c r="E5" s="1553"/>
      <c r="F5" s="1554" t="s">
        <v>494</v>
      </c>
      <c r="G5" s="1554"/>
      <c r="H5" s="1554"/>
    </row>
    <row r="6" spans="1:17" ht="64.95" customHeight="1">
      <c r="A6" s="1552"/>
      <c r="B6" s="1553"/>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55" t="s">
        <v>1970</v>
      </c>
      <c r="G12" s="1555"/>
      <c r="H12" s="155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5" t="s">
        <v>498</v>
      </c>
      <c r="B15" s="1535"/>
      <c r="C15" s="1535"/>
      <c r="D15" s="1535"/>
      <c r="E15" s="1535"/>
      <c r="F15" s="153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K9" sqref="K9"/>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47" t="s">
        <v>356</v>
      </c>
      <c r="C2" s="1547"/>
      <c r="D2" s="243"/>
      <c r="E2" s="235"/>
      <c r="F2" s="175"/>
      <c r="G2" s="233" t="s">
        <v>484</v>
      </c>
      <c r="H2" s="217" t="s">
        <v>491</v>
      </c>
    </row>
    <row r="3" spans="1:17" ht="39.6" customHeight="1">
      <c r="A3" s="1548" t="s">
        <v>492</v>
      </c>
      <c r="B3" s="1548"/>
      <c r="C3" s="1548"/>
      <c r="D3" s="1548"/>
      <c r="E3" s="1548"/>
      <c r="F3" s="1548"/>
      <c r="G3" s="1548"/>
      <c r="H3" s="1548"/>
    </row>
    <row r="4" spans="1:17" ht="28.2" customHeight="1" thickBot="1">
      <c r="A4" s="190"/>
      <c r="B4" s="244"/>
      <c r="C4" s="1556" t="s">
        <v>2098</v>
      </c>
      <c r="D4" s="1556"/>
      <c r="E4" s="1556"/>
      <c r="F4" s="1556"/>
      <c r="G4" s="244"/>
      <c r="H4" s="245" t="s">
        <v>487</v>
      </c>
    </row>
    <row r="5" spans="1:17" ht="64.95" customHeight="1" thickBot="1">
      <c r="A5" s="1552" t="s">
        <v>488</v>
      </c>
      <c r="B5" s="1553" t="s">
        <v>249</v>
      </c>
      <c r="C5" s="1553" t="s">
        <v>493</v>
      </c>
      <c r="D5" s="1553"/>
      <c r="E5" s="1553"/>
      <c r="F5" s="1554" t="s">
        <v>494</v>
      </c>
      <c r="G5" s="1554"/>
      <c r="H5" s="1554"/>
    </row>
    <row r="6" spans="1:17" ht="64.95" customHeight="1">
      <c r="A6" s="1552"/>
      <c r="B6" s="1553"/>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55" t="s">
        <v>2099</v>
      </c>
      <c r="G12" s="1555"/>
      <c r="H12" s="155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5" t="s">
        <v>498</v>
      </c>
      <c r="B15" s="1535"/>
      <c r="C15" s="1535"/>
      <c r="D15" s="1535"/>
      <c r="E15" s="1535"/>
      <c r="F15" s="153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E0C5-366F-4BF3-A7D5-966182BB097A}">
  <sheetPr>
    <pageSetUpPr fitToPage="1"/>
  </sheetPr>
  <dimension ref="A1:Q15"/>
  <sheetViews>
    <sheetView zoomScale="85" zoomScaleNormal="85" zoomScaleSheetLayoutView="85" workbookViewId="0">
      <selection activeCell="I9" sqref="I9"/>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47" t="s">
        <v>356</v>
      </c>
      <c r="C2" s="1547"/>
      <c r="D2" s="243"/>
      <c r="E2" s="235"/>
      <c r="F2" s="175"/>
      <c r="G2" s="233" t="s">
        <v>484</v>
      </c>
      <c r="H2" s="217" t="s">
        <v>491</v>
      </c>
    </row>
    <row r="3" spans="1:17" ht="39.6" customHeight="1">
      <c r="A3" s="1548" t="s">
        <v>492</v>
      </c>
      <c r="B3" s="1548"/>
      <c r="C3" s="1548"/>
      <c r="D3" s="1548"/>
      <c r="E3" s="1548"/>
      <c r="F3" s="1548"/>
      <c r="G3" s="1548"/>
      <c r="H3" s="1548"/>
    </row>
    <row r="4" spans="1:17" ht="28.2" customHeight="1" thickBot="1">
      <c r="A4" s="190"/>
      <c r="B4" s="244"/>
      <c r="C4" s="1556" t="s">
        <v>2151</v>
      </c>
      <c r="D4" s="1556"/>
      <c r="E4" s="1556"/>
      <c r="F4" s="1556"/>
      <c r="G4" s="244"/>
      <c r="H4" s="245" t="s">
        <v>487</v>
      </c>
    </row>
    <row r="5" spans="1:17" ht="64.95" customHeight="1" thickBot="1">
      <c r="A5" s="1552" t="s">
        <v>488</v>
      </c>
      <c r="B5" s="1553" t="s">
        <v>249</v>
      </c>
      <c r="C5" s="1553" t="s">
        <v>493</v>
      </c>
      <c r="D5" s="1553"/>
      <c r="E5" s="1553"/>
      <c r="F5" s="1554" t="s">
        <v>494</v>
      </c>
      <c r="G5" s="1554"/>
      <c r="H5" s="1554"/>
    </row>
    <row r="6" spans="1:17" ht="64.95" customHeight="1">
      <c r="A6" s="1552"/>
      <c r="B6" s="1553"/>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55" t="s">
        <v>2099</v>
      </c>
      <c r="G12" s="1555"/>
      <c r="H12" s="155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5" t="s">
        <v>498</v>
      </c>
      <c r="B15" s="1535"/>
      <c r="C15" s="1535"/>
      <c r="D15" s="1535"/>
      <c r="E15" s="1535"/>
      <c r="F15" s="153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5E1A67A-08F9-4012-AF54-BC8581018EC3}"/>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1345-3364-4AF8-911C-CBA57F5C9B72}">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353</v>
      </c>
      <c r="H1" s="216" t="s">
        <v>2249</v>
      </c>
      <c r="I1" s="4" t="s">
        <v>2234</v>
      </c>
    </row>
    <row r="2" spans="1:17" ht="19.95" customHeight="1" thickBot="1">
      <c r="A2" s="168" t="s">
        <v>2268</v>
      </c>
      <c r="B2" s="2347" t="s">
        <v>2250</v>
      </c>
      <c r="C2" s="2347"/>
      <c r="D2" s="243"/>
      <c r="E2" s="235"/>
      <c r="F2" s="175"/>
      <c r="G2" s="233" t="s">
        <v>484</v>
      </c>
      <c r="H2" s="217" t="s">
        <v>2269</v>
      </c>
    </row>
    <row r="3" spans="1:17" ht="40.200000000000003" customHeight="1">
      <c r="A3" s="1548" t="s">
        <v>2270</v>
      </c>
      <c r="B3" s="1548"/>
      <c r="C3" s="1548"/>
      <c r="D3" s="1548"/>
      <c r="E3" s="1548"/>
      <c r="F3" s="1548"/>
      <c r="G3" s="1548"/>
      <c r="H3" s="1548"/>
    </row>
    <row r="4" spans="1:17" ht="26.4" customHeight="1" thickBot="1">
      <c r="A4" s="190"/>
      <c r="B4" s="244"/>
      <c r="C4" s="1556" t="s">
        <v>2275</v>
      </c>
      <c r="D4" s="1556"/>
      <c r="E4" s="1556"/>
      <c r="F4" s="1556"/>
      <c r="G4" s="244"/>
      <c r="H4" s="245" t="s">
        <v>487</v>
      </c>
    </row>
    <row r="5" spans="1:17" ht="64.95" customHeight="1" thickBot="1">
      <c r="A5" s="1552" t="s">
        <v>488</v>
      </c>
      <c r="B5" s="1553" t="s">
        <v>249</v>
      </c>
      <c r="C5" s="1553" t="s">
        <v>2271</v>
      </c>
      <c r="D5" s="1553"/>
      <c r="E5" s="1553"/>
      <c r="F5" s="1554" t="s">
        <v>2272</v>
      </c>
      <c r="G5" s="1554"/>
      <c r="H5" s="1554"/>
    </row>
    <row r="6" spans="1:17" ht="64.95" customHeight="1">
      <c r="A6" s="1552"/>
      <c r="B6" s="1553"/>
      <c r="C6" s="2330" t="s">
        <v>366</v>
      </c>
      <c r="D6" s="2330" t="s">
        <v>364</v>
      </c>
      <c r="E6" s="2330" t="s">
        <v>365</v>
      </c>
      <c r="F6" s="2330" t="s">
        <v>366</v>
      </c>
      <c r="G6" s="2330" t="s">
        <v>364</v>
      </c>
      <c r="H6" s="2331" t="s">
        <v>365</v>
      </c>
    </row>
    <row r="7" spans="1:17" ht="64.95" customHeight="1">
      <c r="A7" s="2332" t="s">
        <v>369</v>
      </c>
      <c r="B7" s="2333">
        <v>0</v>
      </c>
      <c r="C7" s="2334">
        <v>0</v>
      </c>
      <c r="D7" s="2334">
        <v>0</v>
      </c>
      <c r="E7" s="2334">
        <v>0</v>
      </c>
      <c r="F7" s="2334">
        <v>0</v>
      </c>
      <c r="G7" s="2334">
        <v>0</v>
      </c>
      <c r="H7" s="2334">
        <v>0</v>
      </c>
    </row>
    <row r="8" spans="1:17" ht="64.95" customHeight="1">
      <c r="A8" s="181" t="s">
        <v>371</v>
      </c>
      <c r="B8" s="2335">
        <v>0</v>
      </c>
      <c r="C8" s="2336">
        <v>0</v>
      </c>
      <c r="D8" s="2336">
        <v>0</v>
      </c>
      <c r="E8" s="2336">
        <v>0</v>
      </c>
      <c r="F8" s="2336">
        <v>0</v>
      </c>
      <c r="G8" s="2336">
        <v>0</v>
      </c>
      <c r="H8" s="2336">
        <v>0</v>
      </c>
    </row>
    <row r="9" spans="1:17" ht="64.95" customHeight="1" thickBot="1">
      <c r="A9" s="183" t="s">
        <v>372</v>
      </c>
      <c r="B9" s="2337">
        <v>0</v>
      </c>
      <c r="C9" s="2338">
        <v>0</v>
      </c>
      <c r="D9" s="2338">
        <v>0</v>
      </c>
      <c r="E9" s="2338">
        <v>0</v>
      </c>
      <c r="F9" s="2338">
        <v>0</v>
      </c>
      <c r="G9" s="2338">
        <v>0</v>
      </c>
      <c r="H9" s="2338">
        <v>0</v>
      </c>
    </row>
    <row r="10" spans="1:17" ht="25.2" customHeight="1">
      <c r="A10" s="246" t="s">
        <v>2273</v>
      </c>
      <c r="B10" s="246"/>
      <c r="C10" s="246"/>
      <c r="D10" s="246"/>
      <c r="E10" s="246"/>
      <c r="F10" s="246"/>
      <c r="G10" s="246"/>
      <c r="H10" s="246"/>
    </row>
    <row r="11" spans="1:17" ht="25.2" customHeight="1">
      <c r="A11" s="246" t="s">
        <v>2254</v>
      </c>
      <c r="B11" s="246"/>
      <c r="C11" s="246"/>
      <c r="D11" s="246"/>
      <c r="E11" s="246"/>
      <c r="F11" s="246"/>
      <c r="G11" s="246"/>
      <c r="H11" s="246"/>
      <c r="Q11" s="190"/>
    </row>
    <row r="12" spans="1:17" ht="19.2" customHeight="1">
      <c r="A12" s="246"/>
      <c r="B12" s="246"/>
      <c r="C12" s="246"/>
      <c r="D12" s="246"/>
      <c r="E12" s="246"/>
      <c r="F12" s="2348" t="s">
        <v>2255</v>
      </c>
      <c r="G12" s="2348"/>
      <c r="H12" s="2348"/>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5" t="s">
        <v>498</v>
      </c>
      <c r="B15" s="1535"/>
      <c r="C15" s="1535"/>
      <c r="D15" s="1535"/>
      <c r="E15" s="1535"/>
      <c r="F15" s="153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D169EDF-958E-444A-8A2A-C4921645470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1308-713D-457C-852F-516D4204649F}">
  <sheetPr>
    <pageSetUpPr fitToPage="1"/>
  </sheetPr>
  <dimension ref="A1:Q15"/>
  <sheetViews>
    <sheetView zoomScale="85" zoomScaleNormal="85" zoomScaleSheetLayoutView="85" workbookViewId="0">
      <selection sqref="A1:H15"/>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353</v>
      </c>
      <c r="H1" s="216" t="s">
        <v>2249</v>
      </c>
      <c r="I1" s="4" t="s">
        <v>2234</v>
      </c>
    </row>
    <row r="2" spans="1:17" ht="19.95" customHeight="1" thickBot="1">
      <c r="A2" s="168" t="s">
        <v>2268</v>
      </c>
      <c r="B2" s="2347" t="s">
        <v>2250</v>
      </c>
      <c r="C2" s="2347"/>
      <c r="D2" s="243"/>
      <c r="E2" s="235"/>
      <c r="F2" s="175"/>
      <c r="G2" s="233" t="s">
        <v>484</v>
      </c>
      <c r="H2" s="217" t="s">
        <v>2269</v>
      </c>
    </row>
    <row r="3" spans="1:17" ht="40.200000000000003" customHeight="1">
      <c r="A3" s="1548" t="s">
        <v>2270</v>
      </c>
      <c r="B3" s="1548"/>
      <c r="C3" s="1548"/>
      <c r="D3" s="1548"/>
      <c r="E3" s="1548"/>
      <c r="F3" s="1548"/>
      <c r="G3" s="1548"/>
      <c r="H3" s="1548"/>
    </row>
    <row r="4" spans="1:17" ht="26.4" customHeight="1" thickBot="1">
      <c r="A4" s="190"/>
      <c r="B4" s="244"/>
      <c r="C4" s="1556" t="s">
        <v>2274</v>
      </c>
      <c r="D4" s="1556"/>
      <c r="E4" s="1556"/>
      <c r="F4" s="1556"/>
      <c r="G4" s="244"/>
      <c r="H4" s="245" t="s">
        <v>487</v>
      </c>
    </row>
    <row r="5" spans="1:17" ht="64.95" customHeight="1" thickBot="1">
      <c r="A5" s="1552" t="s">
        <v>488</v>
      </c>
      <c r="B5" s="1553" t="s">
        <v>249</v>
      </c>
      <c r="C5" s="1553" t="s">
        <v>2271</v>
      </c>
      <c r="D5" s="1553"/>
      <c r="E5" s="1553"/>
      <c r="F5" s="1554" t="s">
        <v>2272</v>
      </c>
      <c r="G5" s="1554"/>
      <c r="H5" s="1554"/>
    </row>
    <row r="6" spans="1:17" ht="64.95" customHeight="1">
      <c r="A6" s="1552"/>
      <c r="B6" s="1553"/>
      <c r="C6" s="2330" t="s">
        <v>366</v>
      </c>
      <c r="D6" s="2330" t="s">
        <v>364</v>
      </c>
      <c r="E6" s="2330" t="s">
        <v>365</v>
      </c>
      <c r="F6" s="2330" t="s">
        <v>366</v>
      </c>
      <c r="G6" s="2330" t="s">
        <v>364</v>
      </c>
      <c r="H6" s="2331" t="s">
        <v>365</v>
      </c>
    </row>
    <row r="7" spans="1:17" ht="64.95" customHeight="1">
      <c r="A7" s="2332" t="s">
        <v>369</v>
      </c>
      <c r="B7" s="2333">
        <v>0</v>
      </c>
      <c r="C7" s="2334">
        <v>0</v>
      </c>
      <c r="D7" s="2334">
        <v>0</v>
      </c>
      <c r="E7" s="2334">
        <v>0</v>
      </c>
      <c r="F7" s="2334">
        <v>0</v>
      </c>
      <c r="G7" s="2334">
        <v>0</v>
      </c>
      <c r="H7" s="2334">
        <v>0</v>
      </c>
    </row>
    <row r="8" spans="1:17" ht="64.95" customHeight="1">
      <c r="A8" s="181" t="s">
        <v>371</v>
      </c>
      <c r="B8" s="2335">
        <v>0</v>
      </c>
      <c r="C8" s="2336">
        <v>0</v>
      </c>
      <c r="D8" s="2336">
        <v>0</v>
      </c>
      <c r="E8" s="2336">
        <v>0</v>
      </c>
      <c r="F8" s="2336">
        <v>0</v>
      </c>
      <c r="G8" s="2336">
        <v>0</v>
      </c>
      <c r="H8" s="2336">
        <v>0</v>
      </c>
    </row>
    <row r="9" spans="1:17" ht="64.95" customHeight="1" thickBot="1">
      <c r="A9" s="183" t="s">
        <v>372</v>
      </c>
      <c r="B9" s="2337">
        <v>0</v>
      </c>
      <c r="C9" s="2338">
        <v>0</v>
      </c>
      <c r="D9" s="2338">
        <v>0</v>
      </c>
      <c r="E9" s="2338">
        <v>0</v>
      </c>
      <c r="F9" s="2338">
        <v>0</v>
      </c>
      <c r="G9" s="2338">
        <v>0</v>
      </c>
      <c r="H9" s="2338">
        <v>0</v>
      </c>
    </row>
    <row r="10" spans="1:17" ht="25.2" customHeight="1">
      <c r="A10" s="246" t="s">
        <v>2273</v>
      </c>
      <c r="B10" s="246"/>
      <c r="C10" s="246"/>
      <c r="D10" s="246"/>
      <c r="E10" s="246"/>
      <c r="F10" s="246"/>
      <c r="G10" s="246"/>
      <c r="H10" s="246"/>
    </row>
    <row r="11" spans="1:17" ht="25.2" customHeight="1">
      <c r="A11" s="246" t="s">
        <v>2254</v>
      </c>
      <c r="B11" s="246"/>
      <c r="C11" s="246"/>
      <c r="D11" s="246"/>
      <c r="E11" s="246"/>
      <c r="F11" s="246"/>
      <c r="G11" s="246"/>
      <c r="H11" s="246"/>
      <c r="Q11" s="190"/>
    </row>
    <row r="12" spans="1:17" ht="19.2" customHeight="1">
      <c r="A12" s="246"/>
      <c r="B12" s="246"/>
      <c r="C12" s="246"/>
      <c r="D12" s="246"/>
      <c r="E12" s="246"/>
      <c r="F12" s="2348" t="s">
        <v>2255</v>
      </c>
      <c r="G12" s="2348"/>
      <c r="H12" s="2348"/>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5" t="s">
        <v>498</v>
      </c>
      <c r="B15" s="1535"/>
      <c r="C15" s="1535"/>
      <c r="D15" s="1535"/>
      <c r="E15" s="1535"/>
      <c r="F15" s="153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F625941-FA55-4D91-8A6C-59227F9E17ED}"/>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1CF-4840-4FD3-9595-A7ADD149A14F}">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2370" customWidth="1"/>
    <col min="2" max="2" width="9.8984375" style="2370" customWidth="1"/>
    <col min="3" max="3" width="11.5" style="2370" customWidth="1"/>
    <col min="4" max="4" width="11.5" style="2402" customWidth="1"/>
    <col min="5" max="6" width="11.5" style="2370" customWidth="1"/>
    <col min="7" max="8" width="15.5" style="2370" customWidth="1"/>
    <col min="9" max="256" width="8.09765625" style="2370"/>
    <col min="257" max="257" width="11" style="2370" customWidth="1"/>
    <col min="258" max="258" width="9.8984375" style="2370" customWidth="1"/>
    <col min="259" max="262" width="11.5" style="2370" customWidth="1"/>
    <col min="263" max="264" width="15.5" style="2370" customWidth="1"/>
    <col min="265" max="512" width="8.09765625" style="2370"/>
    <col min="513" max="513" width="11" style="2370" customWidth="1"/>
    <col min="514" max="514" width="9.8984375" style="2370" customWidth="1"/>
    <col min="515" max="518" width="11.5" style="2370" customWidth="1"/>
    <col min="519" max="520" width="15.5" style="2370" customWidth="1"/>
    <col min="521" max="768" width="8.09765625" style="2370"/>
    <col min="769" max="769" width="11" style="2370" customWidth="1"/>
    <col min="770" max="770" width="9.8984375" style="2370" customWidth="1"/>
    <col min="771" max="774" width="11.5" style="2370" customWidth="1"/>
    <col min="775" max="776" width="15.5" style="2370" customWidth="1"/>
    <col min="777" max="1024" width="8.09765625" style="2370"/>
    <col min="1025" max="1025" width="11" style="2370" customWidth="1"/>
    <col min="1026" max="1026" width="9.8984375" style="2370" customWidth="1"/>
    <col min="1027" max="1030" width="11.5" style="2370" customWidth="1"/>
    <col min="1031" max="1032" width="15.5" style="2370" customWidth="1"/>
    <col min="1033" max="1280" width="8.09765625" style="2370"/>
    <col min="1281" max="1281" width="11" style="2370" customWidth="1"/>
    <col min="1282" max="1282" width="9.8984375" style="2370" customWidth="1"/>
    <col min="1283" max="1286" width="11.5" style="2370" customWidth="1"/>
    <col min="1287" max="1288" width="15.5" style="2370" customWidth="1"/>
    <col min="1289" max="1536" width="8.09765625" style="2370"/>
    <col min="1537" max="1537" width="11" style="2370" customWidth="1"/>
    <col min="1538" max="1538" width="9.8984375" style="2370" customWidth="1"/>
    <col min="1539" max="1542" width="11.5" style="2370" customWidth="1"/>
    <col min="1543" max="1544" width="15.5" style="2370" customWidth="1"/>
    <col min="1545" max="1792" width="8.09765625" style="2370"/>
    <col min="1793" max="1793" width="11" style="2370" customWidth="1"/>
    <col min="1794" max="1794" width="9.8984375" style="2370" customWidth="1"/>
    <col min="1795" max="1798" width="11.5" style="2370" customWidth="1"/>
    <col min="1799" max="1800" width="15.5" style="2370" customWidth="1"/>
    <col min="1801" max="2048" width="8.09765625" style="2370"/>
    <col min="2049" max="2049" width="11" style="2370" customWidth="1"/>
    <col min="2050" max="2050" width="9.8984375" style="2370" customWidth="1"/>
    <col min="2051" max="2054" width="11.5" style="2370" customWidth="1"/>
    <col min="2055" max="2056" width="15.5" style="2370" customWidth="1"/>
    <col min="2057" max="2304" width="8.09765625" style="2370"/>
    <col min="2305" max="2305" width="11" style="2370" customWidth="1"/>
    <col min="2306" max="2306" width="9.8984375" style="2370" customWidth="1"/>
    <col min="2307" max="2310" width="11.5" style="2370" customWidth="1"/>
    <col min="2311" max="2312" width="15.5" style="2370" customWidth="1"/>
    <col min="2313" max="2560" width="8.09765625" style="2370"/>
    <col min="2561" max="2561" width="11" style="2370" customWidth="1"/>
    <col min="2562" max="2562" width="9.8984375" style="2370" customWidth="1"/>
    <col min="2563" max="2566" width="11.5" style="2370" customWidth="1"/>
    <col min="2567" max="2568" width="15.5" style="2370" customWidth="1"/>
    <col min="2569" max="2816" width="8.09765625" style="2370"/>
    <col min="2817" max="2817" width="11" style="2370" customWidth="1"/>
    <col min="2818" max="2818" width="9.8984375" style="2370" customWidth="1"/>
    <col min="2819" max="2822" width="11.5" style="2370" customWidth="1"/>
    <col min="2823" max="2824" width="15.5" style="2370" customWidth="1"/>
    <col min="2825" max="3072" width="8.09765625" style="2370"/>
    <col min="3073" max="3073" width="11" style="2370" customWidth="1"/>
    <col min="3074" max="3074" width="9.8984375" style="2370" customWidth="1"/>
    <col min="3075" max="3078" width="11.5" style="2370" customWidth="1"/>
    <col min="3079" max="3080" width="15.5" style="2370" customWidth="1"/>
    <col min="3081" max="3328" width="8.09765625" style="2370"/>
    <col min="3329" max="3329" width="11" style="2370" customWidth="1"/>
    <col min="3330" max="3330" width="9.8984375" style="2370" customWidth="1"/>
    <col min="3331" max="3334" width="11.5" style="2370" customWidth="1"/>
    <col min="3335" max="3336" width="15.5" style="2370" customWidth="1"/>
    <col min="3337" max="3584" width="8.09765625" style="2370"/>
    <col min="3585" max="3585" width="11" style="2370" customWidth="1"/>
    <col min="3586" max="3586" width="9.8984375" style="2370" customWidth="1"/>
    <col min="3587" max="3590" width="11.5" style="2370" customWidth="1"/>
    <col min="3591" max="3592" width="15.5" style="2370" customWidth="1"/>
    <col min="3593" max="3840" width="8.09765625" style="2370"/>
    <col min="3841" max="3841" width="11" style="2370" customWidth="1"/>
    <col min="3842" max="3842" width="9.8984375" style="2370" customWidth="1"/>
    <col min="3843" max="3846" width="11.5" style="2370" customWidth="1"/>
    <col min="3847" max="3848" width="15.5" style="2370" customWidth="1"/>
    <col min="3849" max="4096" width="8.09765625" style="2370"/>
    <col min="4097" max="4097" width="11" style="2370" customWidth="1"/>
    <col min="4098" max="4098" width="9.8984375" style="2370" customWidth="1"/>
    <col min="4099" max="4102" width="11.5" style="2370" customWidth="1"/>
    <col min="4103" max="4104" width="15.5" style="2370" customWidth="1"/>
    <col min="4105" max="4352" width="8.09765625" style="2370"/>
    <col min="4353" max="4353" width="11" style="2370" customWidth="1"/>
    <col min="4354" max="4354" width="9.8984375" style="2370" customWidth="1"/>
    <col min="4355" max="4358" width="11.5" style="2370" customWidth="1"/>
    <col min="4359" max="4360" width="15.5" style="2370" customWidth="1"/>
    <col min="4361" max="4608" width="8.09765625" style="2370"/>
    <col min="4609" max="4609" width="11" style="2370" customWidth="1"/>
    <col min="4610" max="4610" width="9.8984375" style="2370" customWidth="1"/>
    <col min="4611" max="4614" width="11.5" style="2370" customWidth="1"/>
    <col min="4615" max="4616" width="15.5" style="2370" customWidth="1"/>
    <col min="4617" max="4864" width="8.09765625" style="2370"/>
    <col min="4865" max="4865" width="11" style="2370" customWidth="1"/>
    <col min="4866" max="4866" width="9.8984375" style="2370" customWidth="1"/>
    <col min="4867" max="4870" width="11.5" style="2370" customWidth="1"/>
    <col min="4871" max="4872" width="15.5" style="2370" customWidth="1"/>
    <col min="4873" max="5120" width="8.09765625" style="2370"/>
    <col min="5121" max="5121" width="11" style="2370" customWidth="1"/>
    <col min="5122" max="5122" width="9.8984375" style="2370" customWidth="1"/>
    <col min="5123" max="5126" width="11.5" style="2370" customWidth="1"/>
    <col min="5127" max="5128" width="15.5" style="2370" customWidth="1"/>
    <col min="5129" max="5376" width="8.09765625" style="2370"/>
    <col min="5377" max="5377" width="11" style="2370" customWidth="1"/>
    <col min="5378" max="5378" width="9.8984375" style="2370" customWidth="1"/>
    <col min="5379" max="5382" width="11.5" style="2370" customWidth="1"/>
    <col min="5383" max="5384" width="15.5" style="2370" customWidth="1"/>
    <col min="5385" max="5632" width="8.09765625" style="2370"/>
    <col min="5633" max="5633" width="11" style="2370" customWidth="1"/>
    <col min="5634" max="5634" width="9.8984375" style="2370" customWidth="1"/>
    <col min="5635" max="5638" width="11.5" style="2370" customWidth="1"/>
    <col min="5639" max="5640" width="15.5" style="2370" customWidth="1"/>
    <col min="5641" max="5888" width="8.09765625" style="2370"/>
    <col min="5889" max="5889" width="11" style="2370" customWidth="1"/>
    <col min="5890" max="5890" width="9.8984375" style="2370" customWidth="1"/>
    <col min="5891" max="5894" width="11.5" style="2370" customWidth="1"/>
    <col min="5895" max="5896" width="15.5" style="2370" customWidth="1"/>
    <col min="5897" max="6144" width="8.09765625" style="2370"/>
    <col min="6145" max="6145" width="11" style="2370" customWidth="1"/>
    <col min="6146" max="6146" width="9.8984375" style="2370" customWidth="1"/>
    <col min="6147" max="6150" width="11.5" style="2370" customWidth="1"/>
    <col min="6151" max="6152" width="15.5" style="2370" customWidth="1"/>
    <col min="6153" max="6400" width="8.09765625" style="2370"/>
    <col min="6401" max="6401" width="11" style="2370" customWidth="1"/>
    <col min="6402" max="6402" width="9.8984375" style="2370" customWidth="1"/>
    <col min="6403" max="6406" width="11.5" style="2370" customWidth="1"/>
    <col min="6407" max="6408" width="15.5" style="2370" customWidth="1"/>
    <col min="6409" max="6656" width="8.09765625" style="2370"/>
    <col min="6657" max="6657" width="11" style="2370" customWidth="1"/>
    <col min="6658" max="6658" width="9.8984375" style="2370" customWidth="1"/>
    <col min="6659" max="6662" width="11.5" style="2370" customWidth="1"/>
    <col min="6663" max="6664" width="15.5" style="2370" customWidth="1"/>
    <col min="6665" max="6912" width="8.09765625" style="2370"/>
    <col min="6913" max="6913" width="11" style="2370" customWidth="1"/>
    <col min="6914" max="6914" width="9.8984375" style="2370" customWidth="1"/>
    <col min="6915" max="6918" width="11.5" style="2370" customWidth="1"/>
    <col min="6919" max="6920" width="15.5" style="2370" customWidth="1"/>
    <col min="6921" max="7168" width="8.09765625" style="2370"/>
    <col min="7169" max="7169" width="11" style="2370" customWidth="1"/>
    <col min="7170" max="7170" width="9.8984375" style="2370" customWidth="1"/>
    <col min="7171" max="7174" width="11.5" style="2370" customWidth="1"/>
    <col min="7175" max="7176" width="15.5" style="2370" customWidth="1"/>
    <col min="7177" max="7424" width="8.09765625" style="2370"/>
    <col min="7425" max="7425" width="11" style="2370" customWidth="1"/>
    <col min="7426" max="7426" width="9.8984375" style="2370" customWidth="1"/>
    <col min="7427" max="7430" width="11.5" style="2370" customWidth="1"/>
    <col min="7431" max="7432" width="15.5" style="2370" customWidth="1"/>
    <col min="7433" max="7680" width="8.09765625" style="2370"/>
    <col min="7681" max="7681" width="11" style="2370" customWidth="1"/>
    <col min="7682" max="7682" width="9.8984375" style="2370" customWidth="1"/>
    <col min="7683" max="7686" width="11.5" style="2370" customWidth="1"/>
    <col min="7687" max="7688" width="15.5" style="2370" customWidth="1"/>
    <col min="7689" max="7936" width="8.09765625" style="2370"/>
    <col min="7937" max="7937" width="11" style="2370" customWidth="1"/>
    <col min="7938" max="7938" width="9.8984375" style="2370" customWidth="1"/>
    <col min="7939" max="7942" width="11.5" style="2370" customWidth="1"/>
    <col min="7943" max="7944" width="15.5" style="2370" customWidth="1"/>
    <col min="7945" max="8192" width="8.09765625" style="2370"/>
    <col min="8193" max="8193" width="11" style="2370" customWidth="1"/>
    <col min="8194" max="8194" width="9.8984375" style="2370" customWidth="1"/>
    <col min="8195" max="8198" width="11.5" style="2370" customWidth="1"/>
    <col min="8199" max="8200" width="15.5" style="2370" customWidth="1"/>
    <col min="8201" max="8448" width="8.09765625" style="2370"/>
    <col min="8449" max="8449" width="11" style="2370" customWidth="1"/>
    <col min="8450" max="8450" width="9.8984375" style="2370" customWidth="1"/>
    <col min="8451" max="8454" width="11.5" style="2370" customWidth="1"/>
    <col min="8455" max="8456" width="15.5" style="2370" customWidth="1"/>
    <col min="8457" max="8704" width="8.09765625" style="2370"/>
    <col min="8705" max="8705" width="11" style="2370" customWidth="1"/>
    <col min="8706" max="8706" width="9.8984375" style="2370" customWidth="1"/>
    <col min="8707" max="8710" width="11.5" style="2370" customWidth="1"/>
    <col min="8711" max="8712" width="15.5" style="2370" customWidth="1"/>
    <col min="8713" max="8960" width="8.09765625" style="2370"/>
    <col min="8961" max="8961" width="11" style="2370" customWidth="1"/>
    <col min="8962" max="8962" width="9.8984375" style="2370" customWidth="1"/>
    <col min="8963" max="8966" width="11.5" style="2370" customWidth="1"/>
    <col min="8967" max="8968" width="15.5" style="2370" customWidth="1"/>
    <col min="8969" max="9216" width="8.09765625" style="2370"/>
    <col min="9217" max="9217" width="11" style="2370" customWidth="1"/>
    <col min="9218" max="9218" width="9.8984375" style="2370" customWidth="1"/>
    <col min="9219" max="9222" width="11.5" style="2370" customWidth="1"/>
    <col min="9223" max="9224" width="15.5" style="2370" customWidth="1"/>
    <col min="9225" max="9472" width="8.09765625" style="2370"/>
    <col min="9473" max="9473" width="11" style="2370" customWidth="1"/>
    <col min="9474" max="9474" width="9.8984375" style="2370" customWidth="1"/>
    <col min="9475" max="9478" width="11.5" style="2370" customWidth="1"/>
    <col min="9479" max="9480" width="15.5" style="2370" customWidth="1"/>
    <col min="9481" max="9728" width="8.09765625" style="2370"/>
    <col min="9729" max="9729" width="11" style="2370" customWidth="1"/>
    <col min="9730" max="9730" width="9.8984375" style="2370" customWidth="1"/>
    <col min="9731" max="9734" width="11.5" style="2370" customWidth="1"/>
    <col min="9735" max="9736" width="15.5" style="2370" customWidth="1"/>
    <col min="9737" max="9984" width="8.09765625" style="2370"/>
    <col min="9985" max="9985" width="11" style="2370" customWidth="1"/>
    <col min="9986" max="9986" width="9.8984375" style="2370" customWidth="1"/>
    <col min="9987" max="9990" width="11.5" style="2370" customWidth="1"/>
    <col min="9991" max="9992" width="15.5" style="2370" customWidth="1"/>
    <col min="9993" max="10240" width="8.09765625" style="2370"/>
    <col min="10241" max="10241" width="11" style="2370" customWidth="1"/>
    <col min="10242" max="10242" width="9.8984375" style="2370" customWidth="1"/>
    <col min="10243" max="10246" width="11.5" style="2370" customWidth="1"/>
    <col min="10247" max="10248" width="15.5" style="2370" customWidth="1"/>
    <col min="10249" max="10496" width="8.09765625" style="2370"/>
    <col min="10497" max="10497" width="11" style="2370" customWidth="1"/>
    <col min="10498" max="10498" width="9.8984375" style="2370" customWidth="1"/>
    <col min="10499" max="10502" width="11.5" style="2370" customWidth="1"/>
    <col min="10503" max="10504" width="15.5" style="2370" customWidth="1"/>
    <col min="10505" max="10752" width="8.09765625" style="2370"/>
    <col min="10753" max="10753" width="11" style="2370" customWidth="1"/>
    <col min="10754" max="10754" width="9.8984375" style="2370" customWidth="1"/>
    <col min="10755" max="10758" width="11.5" style="2370" customWidth="1"/>
    <col min="10759" max="10760" width="15.5" style="2370" customWidth="1"/>
    <col min="10761" max="11008" width="8.09765625" style="2370"/>
    <col min="11009" max="11009" width="11" style="2370" customWidth="1"/>
    <col min="11010" max="11010" width="9.8984375" style="2370" customWidth="1"/>
    <col min="11011" max="11014" width="11.5" style="2370" customWidth="1"/>
    <col min="11015" max="11016" width="15.5" style="2370" customWidth="1"/>
    <col min="11017" max="11264" width="8.09765625" style="2370"/>
    <col min="11265" max="11265" width="11" style="2370" customWidth="1"/>
    <col min="11266" max="11266" width="9.8984375" style="2370" customWidth="1"/>
    <col min="11267" max="11270" width="11.5" style="2370" customWidth="1"/>
    <col min="11271" max="11272" width="15.5" style="2370" customWidth="1"/>
    <col min="11273" max="11520" width="8.09765625" style="2370"/>
    <col min="11521" max="11521" width="11" style="2370" customWidth="1"/>
    <col min="11522" max="11522" width="9.8984375" style="2370" customWidth="1"/>
    <col min="11523" max="11526" width="11.5" style="2370" customWidth="1"/>
    <col min="11527" max="11528" width="15.5" style="2370" customWidth="1"/>
    <col min="11529" max="11776" width="8.09765625" style="2370"/>
    <col min="11777" max="11777" width="11" style="2370" customWidth="1"/>
    <col min="11778" max="11778" width="9.8984375" style="2370" customWidth="1"/>
    <col min="11779" max="11782" width="11.5" style="2370" customWidth="1"/>
    <col min="11783" max="11784" width="15.5" style="2370" customWidth="1"/>
    <col min="11785" max="12032" width="8.09765625" style="2370"/>
    <col min="12033" max="12033" width="11" style="2370" customWidth="1"/>
    <col min="12034" max="12034" width="9.8984375" style="2370" customWidth="1"/>
    <col min="12035" max="12038" width="11.5" style="2370" customWidth="1"/>
    <col min="12039" max="12040" width="15.5" style="2370" customWidth="1"/>
    <col min="12041" max="12288" width="8.09765625" style="2370"/>
    <col min="12289" max="12289" width="11" style="2370" customWidth="1"/>
    <col min="12290" max="12290" width="9.8984375" style="2370" customWidth="1"/>
    <col min="12291" max="12294" width="11.5" style="2370" customWidth="1"/>
    <col min="12295" max="12296" width="15.5" style="2370" customWidth="1"/>
    <col min="12297" max="12544" width="8.09765625" style="2370"/>
    <col min="12545" max="12545" width="11" style="2370" customWidth="1"/>
    <col min="12546" max="12546" width="9.8984375" style="2370" customWidth="1"/>
    <col min="12547" max="12550" width="11.5" style="2370" customWidth="1"/>
    <col min="12551" max="12552" width="15.5" style="2370" customWidth="1"/>
    <col min="12553" max="12800" width="8.09765625" style="2370"/>
    <col min="12801" max="12801" width="11" style="2370" customWidth="1"/>
    <col min="12802" max="12802" width="9.8984375" style="2370" customWidth="1"/>
    <col min="12803" max="12806" width="11.5" style="2370" customWidth="1"/>
    <col min="12807" max="12808" width="15.5" style="2370" customWidth="1"/>
    <col min="12809" max="13056" width="8.09765625" style="2370"/>
    <col min="13057" max="13057" width="11" style="2370" customWidth="1"/>
    <col min="13058" max="13058" width="9.8984375" style="2370" customWidth="1"/>
    <col min="13059" max="13062" width="11.5" style="2370" customWidth="1"/>
    <col min="13063" max="13064" width="15.5" style="2370" customWidth="1"/>
    <col min="13065" max="13312" width="8.09765625" style="2370"/>
    <col min="13313" max="13313" width="11" style="2370" customWidth="1"/>
    <col min="13314" max="13314" width="9.8984375" style="2370" customWidth="1"/>
    <col min="13315" max="13318" width="11.5" style="2370" customWidth="1"/>
    <col min="13319" max="13320" width="15.5" style="2370" customWidth="1"/>
    <col min="13321" max="13568" width="8.09765625" style="2370"/>
    <col min="13569" max="13569" width="11" style="2370" customWidth="1"/>
    <col min="13570" max="13570" width="9.8984375" style="2370" customWidth="1"/>
    <col min="13571" max="13574" width="11.5" style="2370" customWidth="1"/>
    <col min="13575" max="13576" width="15.5" style="2370" customWidth="1"/>
    <col min="13577" max="13824" width="8.09765625" style="2370"/>
    <col min="13825" max="13825" width="11" style="2370" customWidth="1"/>
    <col min="13826" max="13826" width="9.8984375" style="2370" customWidth="1"/>
    <col min="13827" max="13830" width="11.5" style="2370" customWidth="1"/>
    <col min="13831" max="13832" width="15.5" style="2370" customWidth="1"/>
    <col min="13833" max="14080" width="8.09765625" style="2370"/>
    <col min="14081" max="14081" width="11" style="2370" customWidth="1"/>
    <col min="14082" max="14082" width="9.8984375" style="2370" customWidth="1"/>
    <col min="14083" max="14086" width="11.5" style="2370" customWidth="1"/>
    <col min="14087" max="14088" width="15.5" style="2370" customWidth="1"/>
    <col min="14089" max="14336" width="8.09765625" style="2370"/>
    <col min="14337" max="14337" width="11" style="2370" customWidth="1"/>
    <col min="14338" max="14338" width="9.8984375" style="2370" customWidth="1"/>
    <col min="14339" max="14342" width="11.5" style="2370" customWidth="1"/>
    <col min="14343" max="14344" width="15.5" style="2370" customWidth="1"/>
    <col min="14345" max="14592" width="8.09765625" style="2370"/>
    <col min="14593" max="14593" width="11" style="2370" customWidth="1"/>
    <col min="14594" max="14594" width="9.8984375" style="2370" customWidth="1"/>
    <col min="14595" max="14598" width="11.5" style="2370" customWidth="1"/>
    <col min="14599" max="14600" width="15.5" style="2370" customWidth="1"/>
    <col min="14601" max="14848" width="8.09765625" style="2370"/>
    <col min="14849" max="14849" width="11" style="2370" customWidth="1"/>
    <col min="14850" max="14850" width="9.8984375" style="2370" customWidth="1"/>
    <col min="14851" max="14854" width="11.5" style="2370" customWidth="1"/>
    <col min="14855" max="14856" width="15.5" style="2370" customWidth="1"/>
    <col min="14857" max="15104" width="8.09765625" style="2370"/>
    <col min="15105" max="15105" width="11" style="2370" customWidth="1"/>
    <col min="15106" max="15106" width="9.8984375" style="2370" customWidth="1"/>
    <col min="15107" max="15110" width="11.5" style="2370" customWidth="1"/>
    <col min="15111" max="15112" width="15.5" style="2370" customWidth="1"/>
    <col min="15113" max="15360" width="8.09765625" style="2370"/>
    <col min="15361" max="15361" width="11" style="2370" customWidth="1"/>
    <col min="15362" max="15362" width="9.8984375" style="2370" customWidth="1"/>
    <col min="15363" max="15366" width="11.5" style="2370" customWidth="1"/>
    <col min="15367" max="15368" width="15.5" style="2370" customWidth="1"/>
    <col min="15369" max="15616" width="8.09765625" style="2370"/>
    <col min="15617" max="15617" width="11" style="2370" customWidth="1"/>
    <col min="15618" max="15618" width="9.8984375" style="2370" customWidth="1"/>
    <col min="15619" max="15622" width="11.5" style="2370" customWidth="1"/>
    <col min="15623" max="15624" width="15.5" style="2370" customWidth="1"/>
    <col min="15625" max="15872" width="8.09765625" style="2370"/>
    <col min="15873" max="15873" width="11" style="2370" customWidth="1"/>
    <col min="15874" max="15874" width="9.8984375" style="2370" customWidth="1"/>
    <col min="15875" max="15878" width="11.5" style="2370" customWidth="1"/>
    <col min="15879" max="15880" width="15.5" style="2370" customWidth="1"/>
    <col min="15881" max="16128" width="8.09765625" style="2370"/>
    <col min="16129" max="16129" width="11" style="2370" customWidth="1"/>
    <col min="16130" max="16130" width="9.8984375" style="2370" customWidth="1"/>
    <col min="16131" max="16134" width="11.5" style="2370" customWidth="1"/>
    <col min="16135" max="16136" width="15.5" style="2370" customWidth="1"/>
    <col min="16137" max="16384" width="8.09765625" style="2370"/>
  </cols>
  <sheetData>
    <row r="1" spans="1:9" s="2361" customFormat="1" ht="21" customHeight="1">
      <c r="A1" s="2359" t="s">
        <v>2295</v>
      </c>
      <c r="B1" s="2360"/>
      <c r="D1" s="2360"/>
      <c r="F1" s="2359" t="s">
        <v>276</v>
      </c>
      <c r="G1" s="2362" t="s">
        <v>2296</v>
      </c>
      <c r="H1" s="2362"/>
      <c r="I1" s="4" t="s">
        <v>2234</v>
      </c>
    </row>
    <row r="2" spans="1:9" s="2361" customFormat="1" ht="21" customHeight="1">
      <c r="A2" s="2359" t="s">
        <v>2297</v>
      </c>
      <c r="B2" s="2363" t="s">
        <v>2298</v>
      </c>
      <c r="D2" s="2364"/>
      <c r="E2" s="2365"/>
      <c r="F2" s="2359" t="s">
        <v>1080</v>
      </c>
      <c r="G2" s="2366" t="s">
        <v>2299</v>
      </c>
      <c r="H2" s="2366"/>
    </row>
    <row r="3" spans="1:9" s="2368" customFormat="1" ht="37.5" customHeight="1">
      <c r="A3" s="2367" t="s">
        <v>2300</v>
      </c>
      <c r="B3" s="2367"/>
      <c r="C3" s="2367"/>
      <c r="D3" s="2367"/>
      <c r="E3" s="2367"/>
      <c r="F3" s="2367"/>
      <c r="G3" s="2367"/>
      <c r="H3" s="2367"/>
    </row>
    <row r="4" spans="1:9" ht="21" customHeight="1" thickBot="1">
      <c r="A4" s="2369" t="s">
        <v>2317</v>
      </c>
      <c r="B4" s="2369"/>
      <c r="C4" s="2369"/>
      <c r="D4" s="2369"/>
      <c r="E4" s="2369"/>
      <c r="F4" s="2369"/>
      <c r="G4" s="2369"/>
      <c r="H4" s="2369"/>
    </row>
    <row r="5" spans="1:9" s="2377" customFormat="1" ht="37.35" customHeight="1">
      <c r="A5" s="2371" t="s">
        <v>2301</v>
      </c>
      <c r="B5" s="2372" t="s">
        <v>2302</v>
      </c>
      <c r="C5" s="2373" t="s">
        <v>2303</v>
      </c>
      <c r="D5" s="2374"/>
      <c r="E5" s="2374"/>
      <c r="F5" s="2375" t="s">
        <v>2304</v>
      </c>
      <c r="G5" s="2376"/>
      <c r="H5" s="2376"/>
    </row>
    <row r="6" spans="1:9" s="2377" customFormat="1" ht="37.35" customHeight="1">
      <c r="A6" s="2378"/>
      <c r="B6" s="2379"/>
      <c r="C6" s="2380" t="s">
        <v>2305</v>
      </c>
      <c r="D6" s="2381" t="s">
        <v>2306</v>
      </c>
      <c r="E6" s="2381" t="s">
        <v>2307</v>
      </c>
      <c r="F6" s="2380" t="s">
        <v>2305</v>
      </c>
      <c r="G6" s="2381" t="s">
        <v>2308</v>
      </c>
      <c r="H6" s="2382" t="s">
        <v>2307</v>
      </c>
    </row>
    <row r="7" spans="1:9" s="2377" customFormat="1" ht="43.5" customHeight="1">
      <c r="A7" s="2383" t="s">
        <v>2309</v>
      </c>
      <c r="B7" s="2384">
        <v>0</v>
      </c>
      <c r="C7" s="2385">
        <v>0</v>
      </c>
      <c r="D7" s="2385">
        <v>0</v>
      </c>
      <c r="E7" s="2385">
        <v>0</v>
      </c>
      <c r="F7" s="2385">
        <v>0</v>
      </c>
      <c r="G7" s="2385">
        <v>0</v>
      </c>
      <c r="H7" s="2386">
        <v>0</v>
      </c>
    </row>
    <row r="8" spans="1:9" s="2377" customFormat="1" ht="43.95" customHeight="1">
      <c r="A8" s="2387" t="s">
        <v>2310</v>
      </c>
      <c r="B8" s="2388">
        <v>0</v>
      </c>
      <c r="C8" s="2389">
        <v>0</v>
      </c>
      <c r="D8" s="2389">
        <v>0</v>
      </c>
      <c r="E8" s="2389">
        <v>0</v>
      </c>
      <c r="F8" s="2389">
        <v>0</v>
      </c>
      <c r="G8" s="2390">
        <v>0</v>
      </c>
      <c r="H8" s="2391">
        <v>0</v>
      </c>
    </row>
    <row r="9" spans="1:9" s="2377" customFormat="1" ht="43.95" customHeight="1">
      <c r="A9" s="2387" t="s">
        <v>2311</v>
      </c>
      <c r="B9" s="2388">
        <v>0</v>
      </c>
      <c r="C9" s="2389">
        <v>0</v>
      </c>
      <c r="D9" s="2389">
        <v>0</v>
      </c>
      <c r="E9" s="2389">
        <v>0</v>
      </c>
      <c r="F9" s="2389">
        <v>0</v>
      </c>
      <c r="G9" s="2390">
        <v>0</v>
      </c>
      <c r="H9" s="2391">
        <v>0</v>
      </c>
    </row>
    <row r="10" spans="1:9" s="2377" customFormat="1" ht="43.95" customHeight="1" thickBot="1">
      <c r="A10" s="2392" t="s">
        <v>2312</v>
      </c>
      <c r="B10" s="2393">
        <v>0</v>
      </c>
      <c r="C10" s="2394">
        <v>0</v>
      </c>
      <c r="D10" s="2394">
        <v>0</v>
      </c>
      <c r="E10" s="2394">
        <v>0</v>
      </c>
      <c r="F10" s="2394">
        <v>0</v>
      </c>
      <c r="G10" s="2395">
        <v>0</v>
      </c>
      <c r="H10" s="2396">
        <v>0</v>
      </c>
    </row>
    <row r="11" spans="1:9" ht="24.75" customHeight="1">
      <c r="A11" s="2397" t="s">
        <v>49</v>
      </c>
      <c r="B11" s="2398"/>
      <c r="C11" s="2399" t="s">
        <v>223</v>
      </c>
      <c r="D11" s="2399"/>
      <c r="E11" s="2399" t="s">
        <v>1301</v>
      </c>
      <c r="F11" s="2397"/>
      <c r="G11" s="2400" t="s">
        <v>1773</v>
      </c>
      <c r="H11" s="2401"/>
    </row>
    <row r="12" spans="1:9" ht="12.75" customHeight="1">
      <c r="E12" s="2403" t="s">
        <v>260</v>
      </c>
      <c r="G12" s="2404"/>
      <c r="H12" s="2404"/>
    </row>
    <row r="13" spans="1:9" ht="16.2">
      <c r="A13" s="2405"/>
      <c r="F13" s="2406" t="s">
        <v>2313</v>
      </c>
      <c r="G13" s="2406"/>
      <c r="H13" s="2406"/>
    </row>
    <row r="14" spans="1:9" ht="19.95" customHeight="1">
      <c r="A14" s="2407" t="s">
        <v>2314</v>
      </c>
      <c r="B14" s="2408"/>
      <c r="C14" s="2408"/>
      <c r="D14" s="2408"/>
      <c r="E14" s="2408"/>
      <c r="F14" s="2408"/>
      <c r="G14" s="2408"/>
      <c r="H14" s="2408"/>
    </row>
    <row r="15" spans="1:9" ht="17.7" customHeight="1">
      <c r="A15" s="2409" t="s">
        <v>2315</v>
      </c>
      <c r="B15" s="2409"/>
      <c r="C15" s="2409"/>
      <c r="D15" s="2409"/>
      <c r="E15" s="2409"/>
      <c r="F15" s="2409"/>
      <c r="G15" s="2409"/>
      <c r="H15" s="2409"/>
    </row>
    <row r="16" spans="1:9" ht="17.7" customHeight="1">
      <c r="A16" s="2410" t="s">
        <v>2316</v>
      </c>
      <c r="B16" s="2410"/>
      <c r="C16" s="2410"/>
      <c r="D16" s="2410"/>
      <c r="E16" s="2410"/>
      <c r="F16" s="2410"/>
      <c r="G16" s="2410"/>
      <c r="H16" s="2410"/>
    </row>
    <row r="17" spans="1:7" ht="21.75" customHeight="1">
      <c r="A17" s="329"/>
    </row>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C5E2224D-6A3F-4E5A-81B2-3A0D25E547B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F429-364A-4E20-9622-C18AD4A481B7}">
  <sheetPr>
    <pageSetUpPr fitToPage="1"/>
  </sheetPr>
  <dimension ref="A1:I224"/>
  <sheetViews>
    <sheetView showGridLines="0" zoomScale="90" zoomScaleNormal="90" workbookViewId="0"/>
  </sheetViews>
  <sheetFormatPr defaultColWidth="8.09765625" defaultRowHeight="15.6"/>
  <cols>
    <col min="1" max="1" width="11" style="2370" customWidth="1"/>
    <col min="2" max="2" width="9.8984375" style="2370" customWidth="1"/>
    <col min="3" max="3" width="11.5" style="2370" customWidth="1"/>
    <col min="4" max="4" width="11.5" style="2402" customWidth="1"/>
    <col min="5" max="6" width="11.5" style="2370" customWidth="1"/>
    <col min="7" max="8" width="15.5" style="2370" customWidth="1"/>
    <col min="9" max="256" width="8.09765625" style="2370"/>
    <col min="257" max="257" width="11" style="2370" customWidth="1"/>
    <col min="258" max="258" width="9.8984375" style="2370" customWidth="1"/>
    <col min="259" max="262" width="11.5" style="2370" customWidth="1"/>
    <col min="263" max="264" width="15.5" style="2370" customWidth="1"/>
    <col min="265" max="512" width="8.09765625" style="2370"/>
    <col min="513" max="513" width="11" style="2370" customWidth="1"/>
    <col min="514" max="514" width="9.8984375" style="2370" customWidth="1"/>
    <col min="515" max="518" width="11.5" style="2370" customWidth="1"/>
    <col min="519" max="520" width="15.5" style="2370" customWidth="1"/>
    <col min="521" max="768" width="8.09765625" style="2370"/>
    <col min="769" max="769" width="11" style="2370" customWidth="1"/>
    <col min="770" max="770" width="9.8984375" style="2370" customWidth="1"/>
    <col min="771" max="774" width="11.5" style="2370" customWidth="1"/>
    <col min="775" max="776" width="15.5" style="2370" customWidth="1"/>
    <col min="777" max="1024" width="8.09765625" style="2370"/>
    <col min="1025" max="1025" width="11" style="2370" customWidth="1"/>
    <col min="1026" max="1026" width="9.8984375" style="2370" customWidth="1"/>
    <col min="1027" max="1030" width="11.5" style="2370" customWidth="1"/>
    <col min="1031" max="1032" width="15.5" style="2370" customWidth="1"/>
    <col min="1033" max="1280" width="8.09765625" style="2370"/>
    <col min="1281" max="1281" width="11" style="2370" customWidth="1"/>
    <col min="1282" max="1282" width="9.8984375" style="2370" customWidth="1"/>
    <col min="1283" max="1286" width="11.5" style="2370" customWidth="1"/>
    <col min="1287" max="1288" width="15.5" style="2370" customWidth="1"/>
    <col min="1289" max="1536" width="8.09765625" style="2370"/>
    <col min="1537" max="1537" width="11" style="2370" customWidth="1"/>
    <col min="1538" max="1538" width="9.8984375" style="2370" customWidth="1"/>
    <col min="1539" max="1542" width="11.5" style="2370" customWidth="1"/>
    <col min="1543" max="1544" width="15.5" style="2370" customWidth="1"/>
    <col min="1545" max="1792" width="8.09765625" style="2370"/>
    <col min="1793" max="1793" width="11" style="2370" customWidth="1"/>
    <col min="1794" max="1794" width="9.8984375" style="2370" customWidth="1"/>
    <col min="1795" max="1798" width="11.5" style="2370" customWidth="1"/>
    <col min="1799" max="1800" width="15.5" style="2370" customWidth="1"/>
    <col min="1801" max="2048" width="8.09765625" style="2370"/>
    <col min="2049" max="2049" width="11" style="2370" customWidth="1"/>
    <col min="2050" max="2050" width="9.8984375" style="2370" customWidth="1"/>
    <col min="2051" max="2054" width="11.5" style="2370" customWidth="1"/>
    <col min="2055" max="2056" width="15.5" style="2370" customWidth="1"/>
    <col min="2057" max="2304" width="8.09765625" style="2370"/>
    <col min="2305" max="2305" width="11" style="2370" customWidth="1"/>
    <col min="2306" max="2306" width="9.8984375" style="2370" customWidth="1"/>
    <col min="2307" max="2310" width="11.5" style="2370" customWidth="1"/>
    <col min="2311" max="2312" width="15.5" style="2370" customWidth="1"/>
    <col min="2313" max="2560" width="8.09765625" style="2370"/>
    <col min="2561" max="2561" width="11" style="2370" customWidth="1"/>
    <col min="2562" max="2562" width="9.8984375" style="2370" customWidth="1"/>
    <col min="2563" max="2566" width="11.5" style="2370" customWidth="1"/>
    <col min="2567" max="2568" width="15.5" style="2370" customWidth="1"/>
    <col min="2569" max="2816" width="8.09765625" style="2370"/>
    <col min="2817" max="2817" width="11" style="2370" customWidth="1"/>
    <col min="2818" max="2818" width="9.8984375" style="2370" customWidth="1"/>
    <col min="2819" max="2822" width="11.5" style="2370" customWidth="1"/>
    <col min="2823" max="2824" width="15.5" style="2370" customWidth="1"/>
    <col min="2825" max="3072" width="8.09765625" style="2370"/>
    <col min="3073" max="3073" width="11" style="2370" customWidth="1"/>
    <col min="3074" max="3074" width="9.8984375" style="2370" customWidth="1"/>
    <col min="3075" max="3078" width="11.5" style="2370" customWidth="1"/>
    <col min="3079" max="3080" width="15.5" style="2370" customWidth="1"/>
    <col min="3081" max="3328" width="8.09765625" style="2370"/>
    <col min="3329" max="3329" width="11" style="2370" customWidth="1"/>
    <col min="3330" max="3330" width="9.8984375" style="2370" customWidth="1"/>
    <col min="3331" max="3334" width="11.5" style="2370" customWidth="1"/>
    <col min="3335" max="3336" width="15.5" style="2370" customWidth="1"/>
    <col min="3337" max="3584" width="8.09765625" style="2370"/>
    <col min="3585" max="3585" width="11" style="2370" customWidth="1"/>
    <col min="3586" max="3586" width="9.8984375" style="2370" customWidth="1"/>
    <col min="3587" max="3590" width="11.5" style="2370" customWidth="1"/>
    <col min="3591" max="3592" width="15.5" style="2370" customWidth="1"/>
    <col min="3593" max="3840" width="8.09765625" style="2370"/>
    <col min="3841" max="3841" width="11" style="2370" customWidth="1"/>
    <col min="3842" max="3842" width="9.8984375" style="2370" customWidth="1"/>
    <col min="3843" max="3846" width="11.5" style="2370" customWidth="1"/>
    <col min="3847" max="3848" width="15.5" style="2370" customWidth="1"/>
    <col min="3849" max="4096" width="8.09765625" style="2370"/>
    <col min="4097" max="4097" width="11" style="2370" customWidth="1"/>
    <col min="4098" max="4098" width="9.8984375" style="2370" customWidth="1"/>
    <col min="4099" max="4102" width="11.5" style="2370" customWidth="1"/>
    <col min="4103" max="4104" width="15.5" style="2370" customWidth="1"/>
    <col min="4105" max="4352" width="8.09765625" style="2370"/>
    <col min="4353" max="4353" width="11" style="2370" customWidth="1"/>
    <col min="4354" max="4354" width="9.8984375" style="2370" customWidth="1"/>
    <col min="4355" max="4358" width="11.5" style="2370" customWidth="1"/>
    <col min="4359" max="4360" width="15.5" style="2370" customWidth="1"/>
    <col min="4361" max="4608" width="8.09765625" style="2370"/>
    <col min="4609" max="4609" width="11" style="2370" customWidth="1"/>
    <col min="4610" max="4610" width="9.8984375" style="2370" customWidth="1"/>
    <col min="4611" max="4614" width="11.5" style="2370" customWidth="1"/>
    <col min="4615" max="4616" width="15.5" style="2370" customWidth="1"/>
    <col min="4617" max="4864" width="8.09765625" style="2370"/>
    <col min="4865" max="4865" width="11" style="2370" customWidth="1"/>
    <col min="4866" max="4866" width="9.8984375" style="2370" customWidth="1"/>
    <col min="4867" max="4870" width="11.5" style="2370" customWidth="1"/>
    <col min="4871" max="4872" width="15.5" style="2370" customWidth="1"/>
    <col min="4873" max="5120" width="8.09765625" style="2370"/>
    <col min="5121" max="5121" width="11" style="2370" customWidth="1"/>
    <col min="5122" max="5122" width="9.8984375" style="2370" customWidth="1"/>
    <col min="5123" max="5126" width="11.5" style="2370" customWidth="1"/>
    <col min="5127" max="5128" width="15.5" style="2370" customWidth="1"/>
    <col min="5129" max="5376" width="8.09765625" style="2370"/>
    <col min="5377" max="5377" width="11" style="2370" customWidth="1"/>
    <col min="5378" max="5378" width="9.8984375" style="2370" customWidth="1"/>
    <col min="5379" max="5382" width="11.5" style="2370" customWidth="1"/>
    <col min="5383" max="5384" width="15.5" style="2370" customWidth="1"/>
    <col min="5385" max="5632" width="8.09765625" style="2370"/>
    <col min="5633" max="5633" width="11" style="2370" customWidth="1"/>
    <col min="5634" max="5634" width="9.8984375" style="2370" customWidth="1"/>
    <col min="5635" max="5638" width="11.5" style="2370" customWidth="1"/>
    <col min="5639" max="5640" width="15.5" style="2370" customWidth="1"/>
    <col min="5641" max="5888" width="8.09765625" style="2370"/>
    <col min="5889" max="5889" width="11" style="2370" customWidth="1"/>
    <col min="5890" max="5890" width="9.8984375" style="2370" customWidth="1"/>
    <col min="5891" max="5894" width="11.5" style="2370" customWidth="1"/>
    <col min="5895" max="5896" width="15.5" style="2370" customWidth="1"/>
    <col min="5897" max="6144" width="8.09765625" style="2370"/>
    <col min="6145" max="6145" width="11" style="2370" customWidth="1"/>
    <col min="6146" max="6146" width="9.8984375" style="2370" customWidth="1"/>
    <col min="6147" max="6150" width="11.5" style="2370" customWidth="1"/>
    <col min="6151" max="6152" width="15.5" style="2370" customWidth="1"/>
    <col min="6153" max="6400" width="8.09765625" style="2370"/>
    <col min="6401" max="6401" width="11" style="2370" customWidth="1"/>
    <col min="6402" max="6402" width="9.8984375" style="2370" customWidth="1"/>
    <col min="6403" max="6406" width="11.5" style="2370" customWidth="1"/>
    <col min="6407" max="6408" width="15.5" style="2370" customWidth="1"/>
    <col min="6409" max="6656" width="8.09765625" style="2370"/>
    <col min="6657" max="6657" width="11" style="2370" customWidth="1"/>
    <col min="6658" max="6658" width="9.8984375" style="2370" customWidth="1"/>
    <col min="6659" max="6662" width="11.5" style="2370" customWidth="1"/>
    <col min="6663" max="6664" width="15.5" style="2370" customWidth="1"/>
    <col min="6665" max="6912" width="8.09765625" style="2370"/>
    <col min="6913" max="6913" width="11" style="2370" customWidth="1"/>
    <col min="6914" max="6914" width="9.8984375" style="2370" customWidth="1"/>
    <col min="6915" max="6918" width="11.5" style="2370" customWidth="1"/>
    <col min="6919" max="6920" width="15.5" style="2370" customWidth="1"/>
    <col min="6921" max="7168" width="8.09765625" style="2370"/>
    <col min="7169" max="7169" width="11" style="2370" customWidth="1"/>
    <col min="7170" max="7170" width="9.8984375" style="2370" customWidth="1"/>
    <col min="7171" max="7174" width="11.5" style="2370" customWidth="1"/>
    <col min="7175" max="7176" width="15.5" style="2370" customWidth="1"/>
    <col min="7177" max="7424" width="8.09765625" style="2370"/>
    <col min="7425" max="7425" width="11" style="2370" customWidth="1"/>
    <col min="7426" max="7426" width="9.8984375" style="2370" customWidth="1"/>
    <col min="7427" max="7430" width="11.5" style="2370" customWidth="1"/>
    <col min="7431" max="7432" width="15.5" style="2370" customWidth="1"/>
    <col min="7433" max="7680" width="8.09765625" style="2370"/>
    <col min="7681" max="7681" width="11" style="2370" customWidth="1"/>
    <col min="7682" max="7682" width="9.8984375" style="2370" customWidth="1"/>
    <col min="7683" max="7686" width="11.5" style="2370" customWidth="1"/>
    <col min="7687" max="7688" width="15.5" style="2370" customWidth="1"/>
    <col min="7689" max="7936" width="8.09765625" style="2370"/>
    <col min="7937" max="7937" width="11" style="2370" customWidth="1"/>
    <col min="7938" max="7938" width="9.8984375" style="2370" customWidth="1"/>
    <col min="7939" max="7942" width="11.5" style="2370" customWidth="1"/>
    <col min="7943" max="7944" width="15.5" style="2370" customWidth="1"/>
    <col min="7945" max="8192" width="8.09765625" style="2370"/>
    <col min="8193" max="8193" width="11" style="2370" customWidth="1"/>
    <col min="8194" max="8194" width="9.8984375" style="2370" customWidth="1"/>
    <col min="8195" max="8198" width="11.5" style="2370" customWidth="1"/>
    <col min="8199" max="8200" width="15.5" style="2370" customWidth="1"/>
    <col min="8201" max="8448" width="8.09765625" style="2370"/>
    <col min="8449" max="8449" width="11" style="2370" customWidth="1"/>
    <col min="8450" max="8450" width="9.8984375" style="2370" customWidth="1"/>
    <col min="8451" max="8454" width="11.5" style="2370" customWidth="1"/>
    <col min="8455" max="8456" width="15.5" style="2370" customWidth="1"/>
    <col min="8457" max="8704" width="8.09765625" style="2370"/>
    <col min="8705" max="8705" width="11" style="2370" customWidth="1"/>
    <col min="8706" max="8706" width="9.8984375" style="2370" customWidth="1"/>
    <col min="8707" max="8710" width="11.5" style="2370" customWidth="1"/>
    <col min="8711" max="8712" width="15.5" style="2370" customWidth="1"/>
    <col min="8713" max="8960" width="8.09765625" style="2370"/>
    <col min="8961" max="8961" width="11" style="2370" customWidth="1"/>
    <col min="8962" max="8962" width="9.8984375" style="2370" customWidth="1"/>
    <col min="8963" max="8966" width="11.5" style="2370" customWidth="1"/>
    <col min="8967" max="8968" width="15.5" style="2370" customWidth="1"/>
    <col min="8969" max="9216" width="8.09765625" style="2370"/>
    <col min="9217" max="9217" width="11" style="2370" customWidth="1"/>
    <col min="9218" max="9218" width="9.8984375" style="2370" customWidth="1"/>
    <col min="9219" max="9222" width="11.5" style="2370" customWidth="1"/>
    <col min="9223" max="9224" width="15.5" style="2370" customWidth="1"/>
    <col min="9225" max="9472" width="8.09765625" style="2370"/>
    <col min="9473" max="9473" width="11" style="2370" customWidth="1"/>
    <col min="9474" max="9474" width="9.8984375" style="2370" customWidth="1"/>
    <col min="9475" max="9478" width="11.5" style="2370" customWidth="1"/>
    <col min="9479" max="9480" width="15.5" style="2370" customWidth="1"/>
    <col min="9481" max="9728" width="8.09765625" style="2370"/>
    <col min="9729" max="9729" width="11" style="2370" customWidth="1"/>
    <col min="9730" max="9730" width="9.8984375" style="2370" customWidth="1"/>
    <col min="9731" max="9734" width="11.5" style="2370" customWidth="1"/>
    <col min="9735" max="9736" width="15.5" style="2370" customWidth="1"/>
    <col min="9737" max="9984" width="8.09765625" style="2370"/>
    <col min="9985" max="9985" width="11" style="2370" customWidth="1"/>
    <col min="9986" max="9986" width="9.8984375" style="2370" customWidth="1"/>
    <col min="9987" max="9990" width="11.5" style="2370" customWidth="1"/>
    <col min="9991" max="9992" width="15.5" style="2370" customWidth="1"/>
    <col min="9993" max="10240" width="8.09765625" style="2370"/>
    <col min="10241" max="10241" width="11" style="2370" customWidth="1"/>
    <col min="10242" max="10242" width="9.8984375" style="2370" customWidth="1"/>
    <col min="10243" max="10246" width="11.5" style="2370" customWidth="1"/>
    <col min="10247" max="10248" width="15.5" style="2370" customWidth="1"/>
    <col min="10249" max="10496" width="8.09765625" style="2370"/>
    <col min="10497" max="10497" width="11" style="2370" customWidth="1"/>
    <col min="10498" max="10498" width="9.8984375" style="2370" customWidth="1"/>
    <col min="10499" max="10502" width="11.5" style="2370" customWidth="1"/>
    <col min="10503" max="10504" width="15.5" style="2370" customWidth="1"/>
    <col min="10505" max="10752" width="8.09765625" style="2370"/>
    <col min="10753" max="10753" width="11" style="2370" customWidth="1"/>
    <col min="10754" max="10754" width="9.8984375" style="2370" customWidth="1"/>
    <col min="10755" max="10758" width="11.5" style="2370" customWidth="1"/>
    <col min="10759" max="10760" width="15.5" style="2370" customWidth="1"/>
    <col min="10761" max="11008" width="8.09765625" style="2370"/>
    <col min="11009" max="11009" width="11" style="2370" customWidth="1"/>
    <col min="11010" max="11010" width="9.8984375" style="2370" customWidth="1"/>
    <col min="11011" max="11014" width="11.5" style="2370" customWidth="1"/>
    <col min="11015" max="11016" width="15.5" style="2370" customWidth="1"/>
    <col min="11017" max="11264" width="8.09765625" style="2370"/>
    <col min="11265" max="11265" width="11" style="2370" customWidth="1"/>
    <col min="11266" max="11266" width="9.8984375" style="2370" customWidth="1"/>
    <col min="11267" max="11270" width="11.5" style="2370" customWidth="1"/>
    <col min="11271" max="11272" width="15.5" style="2370" customWidth="1"/>
    <col min="11273" max="11520" width="8.09765625" style="2370"/>
    <col min="11521" max="11521" width="11" style="2370" customWidth="1"/>
    <col min="11522" max="11522" width="9.8984375" style="2370" customWidth="1"/>
    <col min="11523" max="11526" width="11.5" style="2370" customWidth="1"/>
    <col min="11527" max="11528" width="15.5" style="2370" customWidth="1"/>
    <col min="11529" max="11776" width="8.09765625" style="2370"/>
    <col min="11777" max="11777" width="11" style="2370" customWidth="1"/>
    <col min="11778" max="11778" width="9.8984375" style="2370" customWidth="1"/>
    <col min="11779" max="11782" width="11.5" style="2370" customWidth="1"/>
    <col min="11783" max="11784" width="15.5" style="2370" customWidth="1"/>
    <col min="11785" max="12032" width="8.09765625" style="2370"/>
    <col min="12033" max="12033" width="11" style="2370" customWidth="1"/>
    <col min="12034" max="12034" width="9.8984375" style="2370" customWidth="1"/>
    <col min="12035" max="12038" width="11.5" style="2370" customWidth="1"/>
    <col min="12039" max="12040" width="15.5" style="2370" customWidth="1"/>
    <col min="12041" max="12288" width="8.09765625" style="2370"/>
    <col min="12289" max="12289" width="11" style="2370" customWidth="1"/>
    <col min="12290" max="12290" width="9.8984375" style="2370" customWidth="1"/>
    <col min="12291" max="12294" width="11.5" style="2370" customWidth="1"/>
    <col min="12295" max="12296" width="15.5" style="2370" customWidth="1"/>
    <col min="12297" max="12544" width="8.09765625" style="2370"/>
    <col min="12545" max="12545" width="11" style="2370" customWidth="1"/>
    <col min="12546" max="12546" width="9.8984375" style="2370" customWidth="1"/>
    <col min="12547" max="12550" width="11.5" style="2370" customWidth="1"/>
    <col min="12551" max="12552" width="15.5" style="2370" customWidth="1"/>
    <col min="12553" max="12800" width="8.09765625" style="2370"/>
    <col min="12801" max="12801" width="11" style="2370" customWidth="1"/>
    <col min="12802" max="12802" width="9.8984375" style="2370" customWidth="1"/>
    <col min="12803" max="12806" width="11.5" style="2370" customWidth="1"/>
    <col min="12807" max="12808" width="15.5" style="2370" customWidth="1"/>
    <col min="12809" max="13056" width="8.09765625" style="2370"/>
    <col min="13057" max="13057" width="11" style="2370" customWidth="1"/>
    <col min="13058" max="13058" width="9.8984375" style="2370" customWidth="1"/>
    <col min="13059" max="13062" width="11.5" style="2370" customWidth="1"/>
    <col min="13063" max="13064" width="15.5" style="2370" customWidth="1"/>
    <col min="13065" max="13312" width="8.09765625" style="2370"/>
    <col min="13313" max="13313" width="11" style="2370" customWidth="1"/>
    <col min="13314" max="13314" width="9.8984375" style="2370" customWidth="1"/>
    <col min="13315" max="13318" width="11.5" style="2370" customWidth="1"/>
    <col min="13319" max="13320" width="15.5" style="2370" customWidth="1"/>
    <col min="13321" max="13568" width="8.09765625" style="2370"/>
    <col min="13569" max="13569" width="11" style="2370" customWidth="1"/>
    <col min="13570" max="13570" width="9.8984375" style="2370" customWidth="1"/>
    <col min="13571" max="13574" width="11.5" style="2370" customWidth="1"/>
    <col min="13575" max="13576" width="15.5" style="2370" customWidth="1"/>
    <col min="13577" max="13824" width="8.09765625" style="2370"/>
    <col min="13825" max="13825" width="11" style="2370" customWidth="1"/>
    <col min="13826" max="13826" width="9.8984375" style="2370" customWidth="1"/>
    <col min="13827" max="13830" width="11.5" style="2370" customWidth="1"/>
    <col min="13831" max="13832" width="15.5" style="2370" customWidth="1"/>
    <col min="13833" max="14080" width="8.09765625" style="2370"/>
    <col min="14081" max="14081" width="11" style="2370" customWidth="1"/>
    <col min="14082" max="14082" width="9.8984375" style="2370" customWidth="1"/>
    <col min="14083" max="14086" width="11.5" style="2370" customWidth="1"/>
    <col min="14087" max="14088" width="15.5" style="2370" customWidth="1"/>
    <col min="14089" max="14336" width="8.09765625" style="2370"/>
    <col min="14337" max="14337" width="11" style="2370" customWidth="1"/>
    <col min="14338" max="14338" width="9.8984375" style="2370" customWidth="1"/>
    <col min="14339" max="14342" width="11.5" style="2370" customWidth="1"/>
    <col min="14343" max="14344" width="15.5" style="2370" customWidth="1"/>
    <col min="14345" max="14592" width="8.09765625" style="2370"/>
    <col min="14593" max="14593" width="11" style="2370" customWidth="1"/>
    <col min="14594" max="14594" width="9.8984375" style="2370" customWidth="1"/>
    <col min="14595" max="14598" width="11.5" style="2370" customWidth="1"/>
    <col min="14599" max="14600" width="15.5" style="2370" customWidth="1"/>
    <col min="14601" max="14848" width="8.09765625" style="2370"/>
    <col min="14849" max="14849" width="11" style="2370" customWidth="1"/>
    <col min="14850" max="14850" width="9.8984375" style="2370" customWidth="1"/>
    <col min="14851" max="14854" width="11.5" style="2370" customWidth="1"/>
    <col min="14855" max="14856" width="15.5" style="2370" customWidth="1"/>
    <col min="14857" max="15104" width="8.09765625" style="2370"/>
    <col min="15105" max="15105" width="11" style="2370" customWidth="1"/>
    <col min="15106" max="15106" width="9.8984375" style="2370" customWidth="1"/>
    <col min="15107" max="15110" width="11.5" style="2370" customWidth="1"/>
    <col min="15111" max="15112" width="15.5" style="2370" customWidth="1"/>
    <col min="15113" max="15360" width="8.09765625" style="2370"/>
    <col min="15361" max="15361" width="11" style="2370" customWidth="1"/>
    <col min="15362" max="15362" width="9.8984375" style="2370" customWidth="1"/>
    <col min="15363" max="15366" width="11.5" style="2370" customWidth="1"/>
    <col min="15367" max="15368" width="15.5" style="2370" customWidth="1"/>
    <col min="15369" max="15616" width="8.09765625" style="2370"/>
    <col min="15617" max="15617" width="11" style="2370" customWidth="1"/>
    <col min="15618" max="15618" width="9.8984375" style="2370" customWidth="1"/>
    <col min="15619" max="15622" width="11.5" style="2370" customWidth="1"/>
    <col min="15623" max="15624" width="15.5" style="2370" customWidth="1"/>
    <col min="15625" max="15872" width="8.09765625" style="2370"/>
    <col min="15873" max="15873" width="11" style="2370" customWidth="1"/>
    <col min="15874" max="15874" width="9.8984375" style="2370" customWidth="1"/>
    <col min="15875" max="15878" width="11.5" style="2370" customWidth="1"/>
    <col min="15879" max="15880" width="15.5" style="2370" customWidth="1"/>
    <col min="15881" max="16128" width="8.09765625" style="2370"/>
    <col min="16129" max="16129" width="11" style="2370" customWidth="1"/>
    <col min="16130" max="16130" width="9.8984375" style="2370" customWidth="1"/>
    <col min="16131" max="16134" width="11.5" style="2370" customWidth="1"/>
    <col min="16135" max="16136" width="15.5" style="2370" customWidth="1"/>
    <col min="16137" max="16384" width="8.09765625" style="2370"/>
  </cols>
  <sheetData>
    <row r="1" spans="1:9" s="2361" customFormat="1" ht="21" customHeight="1">
      <c r="A1" s="2359" t="s">
        <v>2295</v>
      </c>
      <c r="B1" s="2360"/>
      <c r="D1" s="2360"/>
      <c r="F1" s="2359" t="s">
        <v>276</v>
      </c>
      <c r="G1" s="2362" t="s">
        <v>2296</v>
      </c>
      <c r="H1" s="2362"/>
      <c r="I1" s="4" t="s">
        <v>2234</v>
      </c>
    </row>
    <row r="2" spans="1:9" s="2361" customFormat="1" ht="21" customHeight="1">
      <c r="A2" s="2359" t="s">
        <v>2297</v>
      </c>
      <c r="B2" s="2363" t="s">
        <v>2298</v>
      </c>
      <c r="D2" s="2364"/>
      <c r="E2" s="2365"/>
      <c r="F2" s="2359" t="s">
        <v>1080</v>
      </c>
      <c r="G2" s="2366" t="s">
        <v>2299</v>
      </c>
      <c r="H2" s="2366"/>
    </row>
    <row r="3" spans="1:9" s="2368" customFormat="1" ht="37.5" customHeight="1">
      <c r="A3" s="2367" t="s">
        <v>2300</v>
      </c>
      <c r="B3" s="2367"/>
      <c r="C3" s="2367"/>
      <c r="D3" s="2367"/>
      <c r="E3" s="2367"/>
      <c r="F3" s="2367"/>
      <c r="G3" s="2367"/>
      <c r="H3" s="2367"/>
    </row>
    <row r="4" spans="1:9" ht="21" customHeight="1" thickBot="1">
      <c r="A4" s="2369" t="s">
        <v>2318</v>
      </c>
      <c r="B4" s="2369"/>
      <c r="C4" s="2369"/>
      <c r="D4" s="2369"/>
      <c r="E4" s="2369"/>
      <c r="F4" s="2369"/>
      <c r="G4" s="2369"/>
      <c r="H4" s="2369"/>
    </row>
    <row r="5" spans="1:9" s="2377" customFormat="1" ht="37.35" customHeight="1">
      <c r="A5" s="2371" t="s">
        <v>2301</v>
      </c>
      <c r="B5" s="2372" t="s">
        <v>2302</v>
      </c>
      <c r="C5" s="2373" t="s">
        <v>2303</v>
      </c>
      <c r="D5" s="2374"/>
      <c r="E5" s="2374"/>
      <c r="F5" s="2375" t="s">
        <v>2304</v>
      </c>
      <c r="G5" s="2376"/>
      <c r="H5" s="2376"/>
    </row>
    <row r="6" spans="1:9" s="2377" customFormat="1" ht="37.35" customHeight="1">
      <c r="A6" s="2378"/>
      <c r="B6" s="2379"/>
      <c r="C6" s="2380" t="s">
        <v>2305</v>
      </c>
      <c r="D6" s="2381" t="s">
        <v>2306</v>
      </c>
      <c r="E6" s="2381" t="s">
        <v>2307</v>
      </c>
      <c r="F6" s="2380" t="s">
        <v>2305</v>
      </c>
      <c r="G6" s="2381" t="s">
        <v>2308</v>
      </c>
      <c r="H6" s="2382" t="s">
        <v>2307</v>
      </c>
    </row>
    <row r="7" spans="1:9" s="2377" customFormat="1" ht="43.5" customHeight="1">
      <c r="A7" s="2383" t="s">
        <v>2309</v>
      </c>
      <c r="B7" s="2384">
        <v>0</v>
      </c>
      <c r="C7" s="2385">
        <v>0</v>
      </c>
      <c r="D7" s="2385">
        <v>0</v>
      </c>
      <c r="E7" s="2385">
        <v>0</v>
      </c>
      <c r="F7" s="2385">
        <v>0</v>
      </c>
      <c r="G7" s="2385">
        <v>0</v>
      </c>
      <c r="H7" s="2386">
        <v>0</v>
      </c>
    </row>
    <row r="8" spans="1:9" s="2377" customFormat="1" ht="43.95" customHeight="1">
      <c r="A8" s="2387" t="s">
        <v>2310</v>
      </c>
      <c r="B8" s="2388">
        <v>0</v>
      </c>
      <c r="C8" s="2389">
        <v>0</v>
      </c>
      <c r="D8" s="2389">
        <v>0</v>
      </c>
      <c r="E8" s="2389">
        <v>0</v>
      </c>
      <c r="F8" s="2389">
        <v>0</v>
      </c>
      <c r="G8" s="2390">
        <v>0</v>
      </c>
      <c r="H8" s="2391">
        <v>0</v>
      </c>
    </row>
    <row r="9" spans="1:9" s="2377" customFormat="1" ht="43.95" customHeight="1">
      <c r="A9" s="2387" t="s">
        <v>2311</v>
      </c>
      <c r="B9" s="2388">
        <v>0</v>
      </c>
      <c r="C9" s="2389">
        <v>0</v>
      </c>
      <c r="D9" s="2389">
        <v>0</v>
      </c>
      <c r="E9" s="2389">
        <v>0</v>
      </c>
      <c r="F9" s="2389">
        <v>0</v>
      </c>
      <c r="G9" s="2390">
        <v>0</v>
      </c>
      <c r="H9" s="2391">
        <v>0</v>
      </c>
    </row>
    <row r="10" spans="1:9" s="2377" customFormat="1" ht="43.95" customHeight="1" thickBot="1">
      <c r="A10" s="2392" t="s">
        <v>2312</v>
      </c>
      <c r="B10" s="2393">
        <v>0</v>
      </c>
      <c r="C10" s="2394">
        <v>0</v>
      </c>
      <c r="D10" s="2394">
        <v>0</v>
      </c>
      <c r="E10" s="2394">
        <v>0</v>
      </c>
      <c r="F10" s="2394">
        <v>0</v>
      </c>
      <c r="G10" s="2395">
        <v>0</v>
      </c>
      <c r="H10" s="2396">
        <v>0</v>
      </c>
    </row>
    <row r="11" spans="1:9" ht="24.75" customHeight="1">
      <c r="A11" s="2397" t="s">
        <v>49</v>
      </c>
      <c r="B11" s="2398"/>
      <c r="C11" s="2399" t="s">
        <v>223</v>
      </c>
      <c r="D11" s="2399"/>
      <c r="E11" s="2399" t="s">
        <v>1301</v>
      </c>
      <c r="F11" s="2397"/>
      <c r="G11" s="2400" t="s">
        <v>1773</v>
      </c>
      <c r="H11" s="2401"/>
    </row>
    <row r="12" spans="1:9" ht="12.75" customHeight="1">
      <c r="E12" s="2403" t="s">
        <v>260</v>
      </c>
      <c r="G12" s="2404"/>
      <c r="H12" s="2404"/>
    </row>
    <row r="13" spans="1:9" ht="16.2">
      <c r="A13" s="2405"/>
      <c r="F13" s="2406" t="s">
        <v>2313</v>
      </c>
      <c r="G13" s="2406"/>
      <c r="H13" s="2406"/>
    </row>
    <row r="14" spans="1:9" ht="19.95" customHeight="1">
      <c r="A14" s="2407" t="s">
        <v>2314</v>
      </c>
      <c r="B14" s="2408"/>
      <c r="C14" s="2408"/>
      <c r="D14" s="2408"/>
      <c r="E14" s="2408"/>
      <c r="F14" s="2408"/>
      <c r="G14" s="2408"/>
      <c r="H14" s="2408"/>
    </row>
    <row r="15" spans="1:9" ht="17.7" customHeight="1">
      <c r="A15" s="2409" t="s">
        <v>2315</v>
      </c>
      <c r="B15" s="2409"/>
      <c r="C15" s="2409"/>
      <c r="D15" s="2409"/>
      <c r="E15" s="2409"/>
      <c r="F15" s="2409"/>
      <c r="G15" s="2409"/>
      <c r="H15" s="2409"/>
    </row>
    <row r="16" spans="1:9" ht="17.7" customHeight="1">
      <c r="A16" s="2410" t="s">
        <v>2316</v>
      </c>
      <c r="B16" s="2410"/>
      <c r="C16" s="2410"/>
      <c r="D16" s="2410"/>
      <c r="E16" s="2410"/>
      <c r="F16" s="2410"/>
      <c r="G16" s="2410"/>
      <c r="H16" s="2410"/>
    </row>
    <row r="17" spans="1:7" ht="21.75" customHeight="1">
      <c r="A17" s="329"/>
    </row>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E1B77078-4834-426D-9BF1-B92433D04195}"/>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670-CE79-468F-8A19-722BEFF1AC31}">
  <sheetPr>
    <pageSetUpPr fitToPage="1"/>
  </sheetPr>
  <dimension ref="A1:I224"/>
  <sheetViews>
    <sheetView showGridLines="0" zoomScaleNormal="100" workbookViewId="0">
      <selection activeCell="J8" sqref="J8"/>
    </sheetView>
  </sheetViews>
  <sheetFormatPr defaultColWidth="8.09765625" defaultRowHeight="15.6"/>
  <cols>
    <col min="1" max="1" width="11" style="2370" customWidth="1"/>
    <col min="2" max="2" width="9.8984375" style="2370" customWidth="1"/>
    <col min="3" max="3" width="11.5" style="2370" customWidth="1"/>
    <col min="4" max="4" width="11.5" style="2402" customWidth="1"/>
    <col min="5" max="6" width="11.5" style="2370" customWidth="1"/>
    <col min="7" max="8" width="15.09765625" style="2370" customWidth="1"/>
    <col min="9" max="256" width="8.09765625" style="2370"/>
    <col min="257" max="257" width="11" style="2370" customWidth="1"/>
    <col min="258" max="258" width="9.8984375" style="2370" customWidth="1"/>
    <col min="259" max="262" width="11.5" style="2370" customWidth="1"/>
    <col min="263" max="264" width="15.09765625" style="2370" customWidth="1"/>
    <col min="265" max="512" width="8.09765625" style="2370"/>
    <col min="513" max="513" width="11" style="2370" customWidth="1"/>
    <col min="514" max="514" width="9.8984375" style="2370" customWidth="1"/>
    <col min="515" max="518" width="11.5" style="2370" customWidth="1"/>
    <col min="519" max="520" width="15.09765625" style="2370" customWidth="1"/>
    <col min="521" max="768" width="8.09765625" style="2370"/>
    <col min="769" max="769" width="11" style="2370" customWidth="1"/>
    <col min="770" max="770" width="9.8984375" style="2370" customWidth="1"/>
    <col min="771" max="774" width="11.5" style="2370" customWidth="1"/>
    <col min="775" max="776" width="15.09765625" style="2370" customWidth="1"/>
    <col min="777" max="1024" width="8.09765625" style="2370"/>
    <col min="1025" max="1025" width="11" style="2370" customWidth="1"/>
    <col min="1026" max="1026" width="9.8984375" style="2370" customWidth="1"/>
    <col min="1027" max="1030" width="11.5" style="2370" customWidth="1"/>
    <col min="1031" max="1032" width="15.09765625" style="2370" customWidth="1"/>
    <col min="1033" max="1280" width="8.09765625" style="2370"/>
    <col min="1281" max="1281" width="11" style="2370" customWidth="1"/>
    <col min="1282" max="1282" width="9.8984375" style="2370" customWidth="1"/>
    <col min="1283" max="1286" width="11.5" style="2370" customWidth="1"/>
    <col min="1287" max="1288" width="15.09765625" style="2370" customWidth="1"/>
    <col min="1289" max="1536" width="8.09765625" style="2370"/>
    <col min="1537" max="1537" width="11" style="2370" customWidth="1"/>
    <col min="1538" max="1538" width="9.8984375" style="2370" customWidth="1"/>
    <col min="1539" max="1542" width="11.5" style="2370" customWidth="1"/>
    <col min="1543" max="1544" width="15.09765625" style="2370" customWidth="1"/>
    <col min="1545" max="1792" width="8.09765625" style="2370"/>
    <col min="1793" max="1793" width="11" style="2370" customWidth="1"/>
    <col min="1794" max="1794" width="9.8984375" style="2370" customWidth="1"/>
    <col min="1795" max="1798" width="11.5" style="2370" customWidth="1"/>
    <col min="1799" max="1800" width="15.09765625" style="2370" customWidth="1"/>
    <col min="1801" max="2048" width="8.09765625" style="2370"/>
    <col min="2049" max="2049" width="11" style="2370" customWidth="1"/>
    <col min="2050" max="2050" width="9.8984375" style="2370" customWidth="1"/>
    <col min="2051" max="2054" width="11.5" style="2370" customWidth="1"/>
    <col min="2055" max="2056" width="15.09765625" style="2370" customWidth="1"/>
    <col min="2057" max="2304" width="8.09765625" style="2370"/>
    <col min="2305" max="2305" width="11" style="2370" customWidth="1"/>
    <col min="2306" max="2306" width="9.8984375" style="2370" customWidth="1"/>
    <col min="2307" max="2310" width="11.5" style="2370" customWidth="1"/>
    <col min="2311" max="2312" width="15.09765625" style="2370" customWidth="1"/>
    <col min="2313" max="2560" width="8.09765625" style="2370"/>
    <col min="2561" max="2561" width="11" style="2370" customWidth="1"/>
    <col min="2562" max="2562" width="9.8984375" style="2370" customWidth="1"/>
    <col min="2563" max="2566" width="11.5" style="2370" customWidth="1"/>
    <col min="2567" max="2568" width="15.09765625" style="2370" customWidth="1"/>
    <col min="2569" max="2816" width="8.09765625" style="2370"/>
    <col min="2817" max="2817" width="11" style="2370" customWidth="1"/>
    <col min="2818" max="2818" width="9.8984375" style="2370" customWidth="1"/>
    <col min="2819" max="2822" width="11.5" style="2370" customWidth="1"/>
    <col min="2823" max="2824" width="15.09765625" style="2370" customWidth="1"/>
    <col min="2825" max="3072" width="8.09765625" style="2370"/>
    <col min="3073" max="3073" width="11" style="2370" customWidth="1"/>
    <col min="3074" max="3074" width="9.8984375" style="2370" customWidth="1"/>
    <col min="3075" max="3078" width="11.5" style="2370" customWidth="1"/>
    <col min="3079" max="3080" width="15.09765625" style="2370" customWidth="1"/>
    <col min="3081" max="3328" width="8.09765625" style="2370"/>
    <col min="3329" max="3329" width="11" style="2370" customWidth="1"/>
    <col min="3330" max="3330" width="9.8984375" style="2370" customWidth="1"/>
    <col min="3331" max="3334" width="11.5" style="2370" customWidth="1"/>
    <col min="3335" max="3336" width="15.09765625" style="2370" customWidth="1"/>
    <col min="3337" max="3584" width="8.09765625" style="2370"/>
    <col min="3585" max="3585" width="11" style="2370" customWidth="1"/>
    <col min="3586" max="3586" width="9.8984375" style="2370" customWidth="1"/>
    <col min="3587" max="3590" width="11.5" style="2370" customWidth="1"/>
    <col min="3591" max="3592" width="15.09765625" style="2370" customWidth="1"/>
    <col min="3593" max="3840" width="8.09765625" style="2370"/>
    <col min="3841" max="3841" width="11" style="2370" customWidth="1"/>
    <col min="3842" max="3842" width="9.8984375" style="2370" customWidth="1"/>
    <col min="3843" max="3846" width="11.5" style="2370" customWidth="1"/>
    <col min="3847" max="3848" width="15.09765625" style="2370" customWidth="1"/>
    <col min="3849" max="4096" width="8.09765625" style="2370"/>
    <col min="4097" max="4097" width="11" style="2370" customWidth="1"/>
    <col min="4098" max="4098" width="9.8984375" style="2370" customWidth="1"/>
    <col min="4099" max="4102" width="11.5" style="2370" customWidth="1"/>
    <col min="4103" max="4104" width="15.09765625" style="2370" customWidth="1"/>
    <col min="4105" max="4352" width="8.09765625" style="2370"/>
    <col min="4353" max="4353" width="11" style="2370" customWidth="1"/>
    <col min="4354" max="4354" width="9.8984375" style="2370" customWidth="1"/>
    <col min="4355" max="4358" width="11.5" style="2370" customWidth="1"/>
    <col min="4359" max="4360" width="15.09765625" style="2370" customWidth="1"/>
    <col min="4361" max="4608" width="8.09765625" style="2370"/>
    <col min="4609" max="4609" width="11" style="2370" customWidth="1"/>
    <col min="4610" max="4610" width="9.8984375" style="2370" customWidth="1"/>
    <col min="4611" max="4614" width="11.5" style="2370" customWidth="1"/>
    <col min="4615" max="4616" width="15.09765625" style="2370" customWidth="1"/>
    <col min="4617" max="4864" width="8.09765625" style="2370"/>
    <col min="4865" max="4865" width="11" style="2370" customWidth="1"/>
    <col min="4866" max="4866" width="9.8984375" style="2370" customWidth="1"/>
    <col min="4867" max="4870" width="11.5" style="2370" customWidth="1"/>
    <col min="4871" max="4872" width="15.09765625" style="2370" customWidth="1"/>
    <col min="4873" max="5120" width="8.09765625" style="2370"/>
    <col min="5121" max="5121" width="11" style="2370" customWidth="1"/>
    <col min="5122" max="5122" width="9.8984375" style="2370" customWidth="1"/>
    <col min="5123" max="5126" width="11.5" style="2370" customWidth="1"/>
    <col min="5127" max="5128" width="15.09765625" style="2370" customWidth="1"/>
    <col min="5129" max="5376" width="8.09765625" style="2370"/>
    <col min="5377" max="5377" width="11" style="2370" customWidth="1"/>
    <col min="5378" max="5378" width="9.8984375" style="2370" customWidth="1"/>
    <col min="5379" max="5382" width="11.5" style="2370" customWidth="1"/>
    <col min="5383" max="5384" width="15.09765625" style="2370" customWidth="1"/>
    <col min="5385" max="5632" width="8.09765625" style="2370"/>
    <col min="5633" max="5633" width="11" style="2370" customWidth="1"/>
    <col min="5634" max="5634" width="9.8984375" style="2370" customWidth="1"/>
    <col min="5635" max="5638" width="11.5" style="2370" customWidth="1"/>
    <col min="5639" max="5640" width="15.09765625" style="2370" customWidth="1"/>
    <col min="5641" max="5888" width="8.09765625" style="2370"/>
    <col min="5889" max="5889" width="11" style="2370" customWidth="1"/>
    <col min="5890" max="5890" width="9.8984375" style="2370" customWidth="1"/>
    <col min="5891" max="5894" width="11.5" style="2370" customWidth="1"/>
    <col min="5895" max="5896" width="15.09765625" style="2370" customWidth="1"/>
    <col min="5897" max="6144" width="8.09765625" style="2370"/>
    <col min="6145" max="6145" width="11" style="2370" customWidth="1"/>
    <col min="6146" max="6146" width="9.8984375" style="2370" customWidth="1"/>
    <col min="6147" max="6150" width="11.5" style="2370" customWidth="1"/>
    <col min="6151" max="6152" width="15.09765625" style="2370" customWidth="1"/>
    <col min="6153" max="6400" width="8.09765625" style="2370"/>
    <col min="6401" max="6401" width="11" style="2370" customWidth="1"/>
    <col min="6402" max="6402" width="9.8984375" style="2370" customWidth="1"/>
    <col min="6403" max="6406" width="11.5" style="2370" customWidth="1"/>
    <col min="6407" max="6408" width="15.09765625" style="2370" customWidth="1"/>
    <col min="6409" max="6656" width="8.09765625" style="2370"/>
    <col min="6657" max="6657" width="11" style="2370" customWidth="1"/>
    <col min="6658" max="6658" width="9.8984375" style="2370" customWidth="1"/>
    <col min="6659" max="6662" width="11.5" style="2370" customWidth="1"/>
    <col min="6663" max="6664" width="15.09765625" style="2370" customWidth="1"/>
    <col min="6665" max="6912" width="8.09765625" style="2370"/>
    <col min="6913" max="6913" width="11" style="2370" customWidth="1"/>
    <col min="6914" max="6914" width="9.8984375" style="2370" customWidth="1"/>
    <col min="6915" max="6918" width="11.5" style="2370" customWidth="1"/>
    <col min="6919" max="6920" width="15.09765625" style="2370" customWidth="1"/>
    <col min="6921" max="7168" width="8.09765625" style="2370"/>
    <col min="7169" max="7169" width="11" style="2370" customWidth="1"/>
    <col min="7170" max="7170" width="9.8984375" style="2370" customWidth="1"/>
    <col min="7171" max="7174" width="11.5" style="2370" customWidth="1"/>
    <col min="7175" max="7176" width="15.09765625" style="2370" customWidth="1"/>
    <col min="7177" max="7424" width="8.09765625" style="2370"/>
    <col min="7425" max="7425" width="11" style="2370" customWidth="1"/>
    <col min="7426" max="7426" width="9.8984375" style="2370" customWidth="1"/>
    <col min="7427" max="7430" width="11.5" style="2370" customWidth="1"/>
    <col min="7431" max="7432" width="15.09765625" style="2370" customWidth="1"/>
    <col min="7433" max="7680" width="8.09765625" style="2370"/>
    <col min="7681" max="7681" width="11" style="2370" customWidth="1"/>
    <col min="7682" max="7682" width="9.8984375" style="2370" customWidth="1"/>
    <col min="7683" max="7686" width="11.5" style="2370" customWidth="1"/>
    <col min="7687" max="7688" width="15.09765625" style="2370" customWidth="1"/>
    <col min="7689" max="7936" width="8.09765625" style="2370"/>
    <col min="7937" max="7937" width="11" style="2370" customWidth="1"/>
    <col min="7938" max="7938" width="9.8984375" style="2370" customWidth="1"/>
    <col min="7939" max="7942" width="11.5" style="2370" customWidth="1"/>
    <col min="7943" max="7944" width="15.09765625" style="2370" customWidth="1"/>
    <col min="7945" max="8192" width="8.09765625" style="2370"/>
    <col min="8193" max="8193" width="11" style="2370" customWidth="1"/>
    <col min="8194" max="8194" width="9.8984375" style="2370" customWidth="1"/>
    <col min="8195" max="8198" width="11.5" style="2370" customWidth="1"/>
    <col min="8199" max="8200" width="15.09765625" style="2370" customWidth="1"/>
    <col min="8201" max="8448" width="8.09765625" style="2370"/>
    <col min="8449" max="8449" width="11" style="2370" customWidth="1"/>
    <col min="8450" max="8450" width="9.8984375" style="2370" customWidth="1"/>
    <col min="8451" max="8454" width="11.5" style="2370" customWidth="1"/>
    <col min="8455" max="8456" width="15.09765625" style="2370" customWidth="1"/>
    <col min="8457" max="8704" width="8.09765625" style="2370"/>
    <col min="8705" max="8705" width="11" style="2370" customWidth="1"/>
    <col min="8706" max="8706" width="9.8984375" style="2370" customWidth="1"/>
    <col min="8707" max="8710" width="11.5" style="2370" customWidth="1"/>
    <col min="8711" max="8712" width="15.09765625" style="2370" customWidth="1"/>
    <col min="8713" max="8960" width="8.09765625" style="2370"/>
    <col min="8961" max="8961" width="11" style="2370" customWidth="1"/>
    <col min="8962" max="8962" width="9.8984375" style="2370" customWidth="1"/>
    <col min="8963" max="8966" width="11.5" style="2370" customWidth="1"/>
    <col min="8967" max="8968" width="15.09765625" style="2370" customWidth="1"/>
    <col min="8969" max="9216" width="8.09765625" style="2370"/>
    <col min="9217" max="9217" width="11" style="2370" customWidth="1"/>
    <col min="9218" max="9218" width="9.8984375" style="2370" customWidth="1"/>
    <col min="9219" max="9222" width="11.5" style="2370" customWidth="1"/>
    <col min="9223" max="9224" width="15.09765625" style="2370" customWidth="1"/>
    <col min="9225" max="9472" width="8.09765625" style="2370"/>
    <col min="9473" max="9473" width="11" style="2370" customWidth="1"/>
    <col min="9474" max="9474" width="9.8984375" style="2370" customWidth="1"/>
    <col min="9475" max="9478" width="11.5" style="2370" customWidth="1"/>
    <col min="9479" max="9480" width="15.09765625" style="2370" customWidth="1"/>
    <col min="9481" max="9728" width="8.09765625" style="2370"/>
    <col min="9729" max="9729" width="11" style="2370" customWidth="1"/>
    <col min="9730" max="9730" width="9.8984375" style="2370" customWidth="1"/>
    <col min="9731" max="9734" width="11.5" style="2370" customWidth="1"/>
    <col min="9735" max="9736" width="15.09765625" style="2370" customWidth="1"/>
    <col min="9737" max="9984" width="8.09765625" style="2370"/>
    <col min="9985" max="9985" width="11" style="2370" customWidth="1"/>
    <col min="9986" max="9986" width="9.8984375" style="2370" customWidth="1"/>
    <col min="9987" max="9990" width="11.5" style="2370" customWidth="1"/>
    <col min="9991" max="9992" width="15.09765625" style="2370" customWidth="1"/>
    <col min="9993" max="10240" width="8.09765625" style="2370"/>
    <col min="10241" max="10241" width="11" style="2370" customWidth="1"/>
    <col min="10242" max="10242" width="9.8984375" style="2370" customWidth="1"/>
    <col min="10243" max="10246" width="11.5" style="2370" customWidth="1"/>
    <col min="10247" max="10248" width="15.09765625" style="2370" customWidth="1"/>
    <col min="10249" max="10496" width="8.09765625" style="2370"/>
    <col min="10497" max="10497" width="11" style="2370" customWidth="1"/>
    <col min="10498" max="10498" width="9.8984375" style="2370" customWidth="1"/>
    <col min="10499" max="10502" width="11.5" style="2370" customWidth="1"/>
    <col min="10503" max="10504" width="15.09765625" style="2370" customWidth="1"/>
    <col min="10505" max="10752" width="8.09765625" style="2370"/>
    <col min="10753" max="10753" width="11" style="2370" customWidth="1"/>
    <col min="10754" max="10754" width="9.8984375" style="2370" customWidth="1"/>
    <col min="10755" max="10758" width="11.5" style="2370" customWidth="1"/>
    <col min="10759" max="10760" width="15.09765625" style="2370" customWidth="1"/>
    <col min="10761" max="11008" width="8.09765625" style="2370"/>
    <col min="11009" max="11009" width="11" style="2370" customWidth="1"/>
    <col min="11010" max="11010" width="9.8984375" style="2370" customWidth="1"/>
    <col min="11011" max="11014" width="11.5" style="2370" customWidth="1"/>
    <col min="11015" max="11016" width="15.09765625" style="2370" customWidth="1"/>
    <col min="11017" max="11264" width="8.09765625" style="2370"/>
    <col min="11265" max="11265" width="11" style="2370" customWidth="1"/>
    <col min="11266" max="11266" width="9.8984375" style="2370" customWidth="1"/>
    <col min="11267" max="11270" width="11.5" style="2370" customWidth="1"/>
    <col min="11271" max="11272" width="15.09765625" style="2370" customWidth="1"/>
    <col min="11273" max="11520" width="8.09765625" style="2370"/>
    <col min="11521" max="11521" width="11" style="2370" customWidth="1"/>
    <col min="11522" max="11522" width="9.8984375" style="2370" customWidth="1"/>
    <col min="11523" max="11526" width="11.5" style="2370" customWidth="1"/>
    <col min="11527" max="11528" width="15.09765625" style="2370" customWidth="1"/>
    <col min="11529" max="11776" width="8.09765625" style="2370"/>
    <col min="11777" max="11777" width="11" style="2370" customWidth="1"/>
    <col min="11778" max="11778" width="9.8984375" style="2370" customWidth="1"/>
    <col min="11779" max="11782" width="11.5" style="2370" customWidth="1"/>
    <col min="11783" max="11784" width="15.09765625" style="2370" customWidth="1"/>
    <col min="11785" max="12032" width="8.09765625" style="2370"/>
    <col min="12033" max="12033" width="11" style="2370" customWidth="1"/>
    <col min="12034" max="12034" width="9.8984375" style="2370" customWidth="1"/>
    <col min="12035" max="12038" width="11.5" style="2370" customWidth="1"/>
    <col min="12039" max="12040" width="15.09765625" style="2370" customWidth="1"/>
    <col min="12041" max="12288" width="8.09765625" style="2370"/>
    <col min="12289" max="12289" width="11" style="2370" customWidth="1"/>
    <col min="12290" max="12290" width="9.8984375" style="2370" customWidth="1"/>
    <col min="12291" max="12294" width="11.5" style="2370" customWidth="1"/>
    <col min="12295" max="12296" width="15.09765625" style="2370" customWidth="1"/>
    <col min="12297" max="12544" width="8.09765625" style="2370"/>
    <col min="12545" max="12545" width="11" style="2370" customWidth="1"/>
    <col min="12546" max="12546" width="9.8984375" style="2370" customWidth="1"/>
    <col min="12547" max="12550" width="11.5" style="2370" customWidth="1"/>
    <col min="12551" max="12552" width="15.09765625" style="2370" customWidth="1"/>
    <col min="12553" max="12800" width="8.09765625" style="2370"/>
    <col min="12801" max="12801" width="11" style="2370" customWidth="1"/>
    <col min="12802" max="12802" width="9.8984375" style="2370" customWidth="1"/>
    <col min="12803" max="12806" width="11.5" style="2370" customWidth="1"/>
    <col min="12807" max="12808" width="15.09765625" style="2370" customWidth="1"/>
    <col min="12809" max="13056" width="8.09765625" style="2370"/>
    <col min="13057" max="13057" width="11" style="2370" customWidth="1"/>
    <col min="13058" max="13058" width="9.8984375" style="2370" customWidth="1"/>
    <col min="13059" max="13062" width="11.5" style="2370" customWidth="1"/>
    <col min="13063" max="13064" width="15.09765625" style="2370" customWidth="1"/>
    <col min="13065" max="13312" width="8.09765625" style="2370"/>
    <col min="13313" max="13313" width="11" style="2370" customWidth="1"/>
    <col min="13314" max="13314" width="9.8984375" style="2370" customWidth="1"/>
    <col min="13315" max="13318" width="11.5" style="2370" customWidth="1"/>
    <col min="13319" max="13320" width="15.09765625" style="2370" customWidth="1"/>
    <col min="13321" max="13568" width="8.09765625" style="2370"/>
    <col min="13569" max="13569" width="11" style="2370" customWidth="1"/>
    <col min="13570" max="13570" width="9.8984375" style="2370" customWidth="1"/>
    <col min="13571" max="13574" width="11.5" style="2370" customWidth="1"/>
    <col min="13575" max="13576" width="15.09765625" style="2370" customWidth="1"/>
    <col min="13577" max="13824" width="8.09765625" style="2370"/>
    <col min="13825" max="13825" width="11" style="2370" customWidth="1"/>
    <col min="13826" max="13826" width="9.8984375" style="2370" customWidth="1"/>
    <col min="13827" max="13830" width="11.5" style="2370" customWidth="1"/>
    <col min="13831" max="13832" width="15.09765625" style="2370" customWidth="1"/>
    <col min="13833" max="14080" width="8.09765625" style="2370"/>
    <col min="14081" max="14081" width="11" style="2370" customWidth="1"/>
    <col min="14082" max="14082" width="9.8984375" style="2370" customWidth="1"/>
    <col min="14083" max="14086" width="11.5" style="2370" customWidth="1"/>
    <col min="14087" max="14088" width="15.09765625" style="2370" customWidth="1"/>
    <col min="14089" max="14336" width="8.09765625" style="2370"/>
    <col min="14337" max="14337" width="11" style="2370" customWidth="1"/>
    <col min="14338" max="14338" width="9.8984375" style="2370" customWidth="1"/>
    <col min="14339" max="14342" width="11.5" style="2370" customWidth="1"/>
    <col min="14343" max="14344" width="15.09765625" style="2370" customWidth="1"/>
    <col min="14345" max="14592" width="8.09765625" style="2370"/>
    <col min="14593" max="14593" width="11" style="2370" customWidth="1"/>
    <col min="14594" max="14594" width="9.8984375" style="2370" customWidth="1"/>
    <col min="14595" max="14598" width="11.5" style="2370" customWidth="1"/>
    <col min="14599" max="14600" width="15.09765625" style="2370" customWidth="1"/>
    <col min="14601" max="14848" width="8.09765625" style="2370"/>
    <col min="14849" max="14849" width="11" style="2370" customWidth="1"/>
    <col min="14850" max="14850" width="9.8984375" style="2370" customWidth="1"/>
    <col min="14851" max="14854" width="11.5" style="2370" customWidth="1"/>
    <col min="14855" max="14856" width="15.09765625" style="2370" customWidth="1"/>
    <col min="14857" max="15104" width="8.09765625" style="2370"/>
    <col min="15105" max="15105" width="11" style="2370" customWidth="1"/>
    <col min="15106" max="15106" width="9.8984375" style="2370" customWidth="1"/>
    <col min="15107" max="15110" width="11.5" style="2370" customWidth="1"/>
    <col min="15111" max="15112" width="15.09765625" style="2370" customWidth="1"/>
    <col min="15113" max="15360" width="8.09765625" style="2370"/>
    <col min="15361" max="15361" width="11" style="2370" customWidth="1"/>
    <col min="15362" max="15362" width="9.8984375" style="2370" customWidth="1"/>
    <col min="15363" max="15366" width="11.5" style="2370" customWidth="1"/>
    <col min="15367" max="15368" width="15.09765625" style="2370" customWidth="1"/>
    <col min="15369" max="15616" width="8.09765625" style="2370"/>
    <col min="15617" max="15617" width="11" style="2370" customWidth="1"/>
    <col min="15618" max="15618" width="9.8984375" style="2370" customWidth="1"/>
    <col min="15619" max="15622" width="11.5" style="2370" customWidth="1"/>
    <col min="15623" max="15624" width="15.09765625" style="2370" customWidth="1"/>
    <col min="15625" max="15872" width="8.09765625" style="2370"/>
    <col min="15873" max="15873" width="11" style="2370" customWidth="1"/>
    <col min="15874" max="15874" width="9.8984375" style="2370" customWidth="1"/>
    <col min="15875" max="15878" width="11.5" style="2370" customWidth="1"/>
    <col min="15879" max="15880" width="15.09765625" style="2370" customWidth="1"/>
    <col min="15881" max="16128" width="8.09765625" style="2370"/>
    <col min="16129" max="16129" width="11" style="2370" customWidth="1"/>
    <col min="16130" max="16130" width="9.8984375" style="2370" customWidth="1"/>
    <col min="16131" max="16134" width="11.5" style="2370" customWidth="1"/>
    <col min="16135" max="16136" width="15.09765625" style="2370" customWidth="1"/>
    <col min="16137" max="16384" width="8.09765625" style="2370"/>
  </cols>
  <sheetData>
    <row r="1" spans="1:9" s="2361" customFormat="1" ht="21" customHeight="1">
      <c r="A1" s="1366" t="s">
        <v>2295</v>
      </c>
      <c r="B1" s="2360"/>
      <c r="D1" s="2360"/>
      <c r="F1" s="1366" t="s">
        <v>276</v>
      </c>
      <c r="G1" s="1854" t="s">
        <v>2296</v>
      </c>
      <c r="H1" s="1854"/>
      <c r="I1" s="4" t="s">
        <v>2234</v>
      </c>
    </row>
    <row r="2" spans="1:9" s="2361" customFormat="1" ht="21" customHeight="1">
      <c r="A2" s="1366" t="s">
        <v>2297</v>
      </c>
      <c r="B2" s="2363" t="s">
        <v>2298</v>
      </c>
      <c r="D2" s="2364"/>
      <c r="E2" s="2365"/>
      <c r="F2" s="1366" t="s">
        <v>1349</v>
      </c>
      <c r="G2" s="2418" t="s">
        <v>2334</v>
      </c>
      <c r="H2" s="2418"/>
    </row>
    <row r="3" spans="1:9" s="2368" customFormat="1" ht="37.5" customHeight="1">
      <c r="A3" s="2419" t="s">
        <v>2335</v>
      </c>
      <c r="B3" s="2419"/>
      <c r="C3" s="2419"/>
      <c r="D3" s="2419"/>
      <c r="E3" s="2419"/>
      <c r="F3" s="2419"/>
      <c r="G3" s="2419"/>
      <c r="H3" s="2419"/>
    </row>
    <row r="4" spans="1:9" ht="21" customHeight="1" thickBot="1">
      <c r="A4" s="2369" t="s">
        <v>2336</v>
      </c>
      <c r="B4" s="2369"/>
      <c r="C4" s="2369"/>
      <c r="D4" s="2369"/>
      <c r="E4" s="2369"/>
      <c r="F4" s="2369"/>
      <c r="G4" s="2369"/>
      <c r="H4" s="2369"/>
    </row>
    <row r="5" spans="1:9" s="2377" customFormat="1" ht="37.35" customHeight="1">
      <c r="A5" s="2371" t="s">
        <v>2301</v>
      </c>
      <c r="B5" s="2372" t="s">
        <v>2302</v>
      </c>
      <c r="C5" s="2373" t="s">
        <v>2303</v>
      </c>
      <c r="D5" s="2374"/>
      <c r="E5" s="2374"/>
      <c r="F5" s="2375" t="s">
        <v>2304</v>
      </c>
      <c r="G5" s="2376"/>
      <c r="H5" s="2376"/>
    </row>
    <row r="6" spans="1:9" s="2377" customFormat="1" ht="37.35" customHeight="1">
      <c r="A6" s="2378"/>
      <c r="B6" s="2379"/>
      <c r="C6" s="2380" t="s">
        <v>2305</v>
      </c>
      <c r="D6" s="2381" t="s">
        <v>2306</v>
      </c>
      <c r="E6" s="2381" t="s">
        <v>2307</v>
      </c>
      <c r="F6" s="2380" t="s">
        <v>2305</v>
      </c>
      <c r="G6" s="2381" t="s">
        <v>2308</v>
      </c>
      <c r="H6" s="2382" t="s">
        <v>2307</v>
      </c>
    </row>
    <row r="7" spans="1:9" s="2377" customFormat="1" ht="43.5" customHeight="1">
      <c r="A7" s="2383" t="s">
        <v>2309</v>
      </c>
      <c r="B7" s="2384">
        <v>0</v>
      </c>
      <c r="C7" s="2385">
        <v>0</v>
      </c>
      <c r="D7" s="2385">
        <v>0</v>
      </c>
      <c r="E7" s="2385">
        <v>0</v>
      </c>
      <c r="F7" s="2385">
        <v>0</v>
      </c>
      <c r="G7" s="2385">
        <v>0</v>
      </c>
      <c r="H7" s="2386">
        <v>0</v>
      </c>
    </row>
    <row r="8" spans="1:9" s="2377" customFormat="1" ht="43.95" customHeight="1">
      <c r="A8" s="2387" t="s">
        <v>2310</v>
      </c>
      <c r="B8" s="2388">
        <v>0</v>
      </c>
      <c r="C8" s="2389">
        <v>0</v>
      </c>
      <c r="D8" s="2389">
        <v>0</v>
      </c>
      <c r="E8" s="2389">
        <v>0</v>
      </c>
      <c r="F8" s="2389">
        <v>0</v>
      </c>
      <c r="G8" s="2390">
        <v>0</v>
      </c>
      <c r="H8" s="2391">
        <v>0</v>
      </c>
    </row>
    <row r="9" spans="1:9" s="2377" customFormat="1" ht="43.95" customHeight="1">
      <c r="A9" s="2387" t="s">
        <v>2311</v>
      </c>
      <c r="B9" s="2388">
        <v>0</v>
      </c>
      <c r="C9" s="2389">
        <v>0</v>
      </c>
      <c r="D9" s="2389">
        <v>0</v>
      </c>
      <c r="E9" s="2389">
        <v>0</v>
      </c>
      <c r="F9" s="2389">
        <v>0</v>
      </c>
      <c r="G9" s="2390">
        <v>0</v>
      </c>
      <c r="H9" s="2391">
        <v>0</v>
      </c>
    </row>
    <row r="10" spans="1:9" s="2377" customFormat="1" ht="43.95" customHeight="1" thickBot="1">
      <c r="A10" s="2392" t="s">
        <v>2312</v>
      </c>
      <c r="B10" s="2393">
        <v>0</v>
      </c>
      <c r="C10" s="2394">
        <v>0</v>
      </c>
      <c r="D10" s="2394">
        <v>0</v>
      </c>
      <c r="E10" s="2394">
        <v>0</v>
      </c>
      <c r="F10" s="2394">
        <v>0</v>
      </c>
      <c r="G10" s="2395">
        <v>0</v>
      </c>
      <c r="H10" s="2396">
        <v>0</v>
      </c>
    </row>
    <row r="11" spans="1:9" ht="24.75" customHeight="1">
      <c r="A11" s="2397" t="s">
        <v>49</v>
      </c>
      <c r="B11" s="2398"/>
      <c r="C11" s="2399" t="s">
        <v>223</v>
      </c>
      <c r="D11" s="2399"/>
      <c r="E11" s="2399" t="s">
        <v>1301</v>
      </c>
      <c r="F11" s="2397"/>
      <c r="G11" s="2400" t="s">
        <v>1773</v>
      </c>
      <c r="H11" s="2401"/>
    </row>
    <row r="12" spans="1:9" ht="12.75" customHeight="1">
      <c r="E12" s="2403" t="s">
        <v>260</v>
      </c>
      <c r="G12" s="2404"/>
      <c r="H12" s="2404"/>
    </row>
    <row r="13" spans="1:9" ht="16.2">
      <c r="A13" s="2405"/>
      <c r="F13" s="2406" t="s">
        <v>2313</v>
      </c>
      <c r="G13" s="2406"/>
      <c r="H13" s="2406"/>
    </row>
    <row r="14" spans="1:9" ht="19.95" customHeight="1">
      <c r="A14" s="2407" t="s">
        <v>2314</v>
      </c>
      <c r="B14" s="2408"/>
      <c r="C14" s="2408"/>
      <c r="D14" s="2408"/>
      <c r="E14" s="2408"/>
      <c r="F14" s="2408"/>
      <c r="G14" s="2408"/>
      <c r="H14" s="2408"/>
    </row>
    <row r="15" spans="1:9" ht="17.7" customHeight="1">
      <c r="A15" s="2409" t="s">
        <v>2315</v>
      </c>
      <c r="B15" s="2409"/>
      <c r="C15" s="2409"/>
      <c r="D15" s="2409"/>
      <c r="E15" s="2409"/>
      <c r="F15" s="2409"/>
      <c r="G15" s="2409"/>
      <c r="H15" s="2409"/>
    </row>
    <row r="16" spans="1:9" ht="17.7" customHeight="1">
      <c r="A16" s="2410" t="s">
        <v>2316</v>
      </c>
      <c r="B16" s="2410"/>
      <c r="C16" s="2410"/>
      <c r="D16" s="2410"/>
      <c r="E16" s="2410"/>
      <c r="F16" s="2410"/>
      <c r="G16" s="2410"/>
      <c r="H16" s="2410"/>
    </row>
    <row r="17" spans="1:7" ht="21.75" customHeight="1">
      <c r="A17" s="329"/>
    </row>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DB778B15-B283-451A-B323-3C485ECA38F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831E-DD2A-4C58-B455-4AB73CDF0F6A}">
  <sheetPr>
    <pageSetUpPr fitToPage="1"/>
  </sheetPr>
  <dimension ref="A1:I224"/>
  <sheetViews>
    <sheetView showGridLines="0" zoomScaleNormal="100" workbookViewId="0"/>
  </sheetViews>
  <sheetFormatPr defaultColWidth="8.09765625" defaultRowHeight="15.6"/>
  <cols>
    <col min="1" max="1" width="11" style="2370" customWidth="1"/>
    <col min="2" max="2" width="9.8984375" style="2370" customWidth="1"/>
    <col min="3" max="3" width="11.5" style="2370" customWidth="1"/>
    <col min="4" max="4" width="11.5" style="2402" customWidth="1"/>
    <col min="5" max="6" width="11.5" style="2370" customWidth="1"/>
    <col min="7" max="8" width="15.09765625" style="2370" customWidth="1"/>
    <col min="9" max="256" width="8.09765625" style="2370"/>
    <col min="257" max="257" width="11" style="2370" customWidth="1"/>
    <col min="258" max="258" width="9.8984375" style="2370" customWidth="1"/>
    <col min="259" max="262" width="11.5" style="2370" customWidth="1"/>
    <col min="263" max="264" width="15.09765625" style="2370" customWidth="1"/>
    <col min="265" max="512" width="8.09765625" style="2370"/>
    <col min="513" max="513" width="11" style="2370" customWidth="1"/>
    <col min="514" max="514" width="9.8984375" style="2370" customWidth="1"/>
    <col min="515" max="518" width="11.5" style="2370" customWidth="1"/>
    <col min="519" max="520" width="15.09765625" style="2370" customWidth="1"/>
    <col min="521" max="768" width="8.09765625" style="2370"/>
    <col min="769" max="769" width="11" style="2370" customWidth="1"/>
    <col min="770" max="770" width="9.8984375" style="2370" customWidth="1"/>
    <col min="771" max="774" width="11.5" style="2370" customWidth="1"/>
    <col min="775" max="776" width="15.09765625" style="2370" customWidth="1"/>
    <col min="777" max="1024" width="8.09765625" style="2370"/>
    <col min="1025" max="1025" width="11" style="2370" customWidth="1"/>
    <col min="1026" max="1026" width="9.8984375" style="2370" customWidth="1"/>
    <col min="1027" max="1030" width="11.5" style="2370" customWidth="1"/>
    <col min="1031" max="1032" width="15.09765625" style="2370" customWidth="1"/>
    <col min="1033" max="1280" width="8.09765625" style="2370"/>
    <col min="1281" max="1281" width="11" style="2370" customWidth="1"/>
    <col min="1282" max="1282" width="9.8984375" style="2370" customWidth="1"/>
    <col min="1283" max="1286" width="11.5" style="2370" customWidth="1"/>
    <col min="1287" max="1288" width="15.09765625" style="2370" customWidth="1"/>
    <col min="1289" max="1536" width="8.09765625" style="2370"/>
    <col min="1537" max="1537" width="11" style="2370" customWidth="1"/>
    <col min="1538" max="1538" width="9.8984375" style="2370" customWidth="1"/>
    <col min="1539" max="1542" width="11.5" style="2370" customWidth="1"/>
    <col min="1543" max="1544" width="15.09765625" style="2370" customWidth="1"/>
    <col min="1545" max="1792" width="8.09765625" style="2370"/>
    <col min="1793" max="1793" width="11" style="2370" customWidth="1"/>
    <col min="1794" max="1794" width="9.8984375" style="2370" customWidth="1"/>
    <col min="1795" max="1798" width="11.5" style="2370" customWidth="1"/>
    <col min="1799" max="1800" width="15.09765625" style="2370" customWidth="1"/>
    <col min="1801" max="2048" width="8.09765625" style="2370"/>
    <col min="2049" max="2049" width="11" style="2370" customWidth="1"/>
    <col min="2050" max="2050" width="9.8984375" style="2370" customWidth="1"/>
    <col min="2051" max="2054" width="11.5" style="2370" customWidth="1"/>
    <col min="2055" max="2056" width="15.09765625" style="2370" customWidth="1"/>
    <col min="2057" max="2304" width="8.09765625" style="2370"/>
    <col min="2305" max="2305" width="11" style="2370" customWidth="1"/>
    <col min="2306" max="2306" width="9.8984375" style="2370" customWidth="1"/>
    <col min="2307" max="2310" width="11.5" style="2370" customWidth="1"/>
    <col min="2311" max="2312" width="15.09765625" style="2370" customWidth="1"/>
    <col min="2313" max="2560" width="8.09765625" style="2370"/>
    <col min="2561" max="2561" width="11" style="2370" customWidth="1"/>
    <col min="2562" max="2562" width="9.8984375" style="2370" customWidth="1"/>
    <col min="2563" max="2566" width="11.5" style="2370" customWidth="1"/>
    <col min="2567" max="2568" width="15.09765625" style="2370" customWidth="1"/>
    <col min="2569" max="2816" width="8.09765625" style="2370"/>
    <col min="2817" max="2817" width="11" style="2370" customWidth="1"/>
    <col min="2818" max="2818" width="9.8984375" style="2370" customWidth="1"/>
    <col min="2819" max="2822" width="11.5" style="2370" customWidth="1"/>
    <col min="2823" max="2824" width="15.09765625" style="2370" customWidth="1"/>
    <col min="2825" max="3072" width="8.09765625" style="2370"/>
    <col min="3073" max="3073" width="11" style="2370" customWidth="1"/>
    <col min="3074" max="3074" width="9.8984375" style="2370" customWidth="1"/>
    <col min="3075" max="3078" width="11.5" style="2370" customWidth="1"/>
    <col min="3079" max="3080" width="15.09765625" style="2370" customWidth="1"/>
    <col min="3081" max="3328" width="8.09765625" style="2370"/>
    <col min="3329" max="3329" width="11" style="2370" customWidth="1"/>
    <col min="3330" max="3330" width="9.8984375" style="2370" customWidth="1"/>
    <col min="3331" max="3334" width="11.5" style="2370" customWidth="1"/>
    <col min="3335" max="3336" width="15.09765625" style="2370" customWidth="1"/>
    <col min="3337" max="3584" width="8.09765625" style="2370"/>
    <col min="3585" max="3585" width="11" style="2370" customWidth="1"/>
    <col min="3586" max="3586" width="9.8984375" style="2370" customWidth="1"/>
    <col min="3587" max="3590" width="11.5" style="2370" customWidth="1"/>
    <col min="3591" max="3592" width="15.09765625" style="2370" customWidth="1"/>
    <col min="3593" max="3840" width="8.09765625" style="2370"/>
    <col min="3841" max="3841" width="11" style="2370" customWidth="1"/>
    <col min="3842" max="3842" width="9.8984375" style="2370" customWidth="1"/>
    <col min="3843" max="3846" width="11.5" style="2370" customWidth="1"/>
    <col min="3847" max="3848" width="15.09765625" style="2370" customWidth="1"/>
    <col min="3849" max="4096" width="8.09765625" style="2370"/>
    <col min="4097" max="4097" width="11" style="2370" customWidth="1"/>
    <col min="4098" max="4098" width="9.8984375" style="2370" customWidth="1"/>
    <col min="4099" max="4102" width="11.5" style="2370" customWidth="1"/>
    <col min="4103" max="4104" width="15.09765625" style="2370" customWidth="1"/>
    <col min="4105" max="4352" width="8.09765625" style="2370"/>
    <col min="4353" max="4353" width="11" style="2370" customWidth="1"/>
    <col min="4354" max="4354" width="9.8984375" style="2370" customWidth="1"/>
    <col min="4355" max="4358" width="11.5" style="2370" customWidth="1"/>
    <col min="4359" max="4360" width="15.09765625" style="2370" customWidth="1"/>
    <col min="4361" max="4608" width="8.09765625" style="2370"/>
    <col min="4609" max="4609" width="11" style="2370" customWidth="1"/>
    <col min="4610" max="4610" width="9.8984375" style="2370" customWidth="1"/>
    <col min="4611" max="4614" width="11.5" style="2370" customWidth="1"/>
    <col min="4615" max="4616" width="15.09765625" style="2370" customWidth="1"/>
    <col min="4617" max="4864" width="8.09765625" style="2370"/>
    <col min="4865" max="4865" width="11" style="2370" customWidth="1"/>
    <col min="4866" max="4866" width="9.8984375" style="2370" customWidth="1"/>
    <col min="4867" max="4870" width="11.5" style="2370" customWidth="1"/>
    <col min="4871" max="4872" width="15.09765625" style="2370" customWidth="1"/>
    <col min="4873" max="5120" width="8.09765625" style="2370"/>
    <col min="5121" max="5121" width="11" style="2370" customWidth="1"/>
    <col min="5122" max="5122" width="9.8984375" style="2370" customWidth="1"/>
    <col min="5123" max="5126" width="11.5" style="2370" customWidth="1"/>
    <col min="5127" max="5128" width="15.09765625" style="2370" customWidth="1"/>
    <col min="5129" max="5376" width="8.09765625" style="2370"/>
    <col min="5377" max="5377" width="11" style="2370" customWidth="1"/>
    <col min="5378" max="5378" width="9.8984375" style="2370" customWidth="1"/>
    <col min="5379" max="5382" width="11.5" style="2370" customWidth="1"/>
    <col min="5383" max="5384" width="15.09765625" style="2370" customWidth="1"/>
    <col min="5385" max="5632" width="8.09765625" style="2370"/>
    <col min="5633" max="5633" width="11" style="2370" customWidth="1"/>
    <col min="5634" max="5634" width="9.8984375" style="2370" customWidth="1"/>
    <col min="5635" max="5638" width="11.5" style="2370" customWidth="1"/>
    <col min="5639" max="5640" width="15.09765625" style="2370" customWidth="1"/>
    <col min="5641" max="5888" width="8.09765625" style="2370"/>
    <col min="5889" max="5889" width="11" style="2370" customWidth="1"/>
    <col min="5890" max="5890" width="9.8984375" style="2370" customWidth="1"/>
    <col min="5891" max="5894" width="11.5" style="2370" customWidth="1"/>
    <col min="5895" max="5896" width="15.09765625" style="2370" customWidth="1"/>
    <col min="5897" max="6144" width="8.09765625" style="2370"/>
    <col min="6145" max="6145" width="11" style="2370" customWidth="1"/>
    <col min="6146" max="6146" width="9.8984375" style="2370" customWidth="1"/>
    <col min="6147" max="6150" width="11.5" style="2370" customWidth="1"/>
    <col min="6151" max="6152" width="15.09765625" style="2370" customWidth="1"/>
    <col min="6153" max="6400" width="8.09765625" style="2370"/>
    <col min="6401" max="6401" width="11" style="2370" customWidth="1"/>
    <col min="6402" max="6402" width="9.8984375" style="2370" customWidth="1"/>
    <col min="6403" max="6406" width="11.5" style="2370" customWidth="1"/>
    <col min="6407" max="6408" width="15.09765625" style="2370" customWidth="1"/>
    <col min="6409" max="6656" width="8.09765625" style="2370"/>
    <col min="6657" max="6657" width="11" style="2370" customWidth="1"/>
    <col min="6658" max="6658" width="9.8984375" style="2370" customWidth="1"/>
    <col min="6659" max="6662" width="11.5" style="2370" customWidth="1"/>
    <col min="6663" max="6664" width="15.09765625" style="2370" customWidth="1"/>
    <col min="6665" max="6912" width="8.09765625" style="2370"/>
    <col min="6913" max="6913" width="11" style="2370" customWidth="1"/>
    <col min="6914" max="6914" width="9.8984375" style="2370" customWidth="1"/>
    <col min="6915" max="6918" width="11.5" style="2370" customWidth="1"/>
    <col min="6919" max="6920" width="15.09765625" style="2370" customWidth="1"/>
    <col min="6921" max="7168" width="8.09765625" style="2370"/>
    <col min="7169" max="7169" width="11" style="2370" customWidth="1"/>
    <col min="7170" max="7170" width="9.8984375" style="2370" customWidth="1"/>
    <col min="7171" max="7174" width="11.5" style="2370" customWidth="1"/>
    <col min="7175" max="7176" width="15.09765625" style="2370" customWidth="1"/>
    <col min="7177" max="7424" width="8.09765625" style="2370"/>
    <col min="7425" max="7425" width="11" style="2370" customWidth="1"/>
    <col min="7426" max="7426" width="9.8984375" style="2370" customWidth="1"/>
    <col min="7427" max="7430" width="11.5" style="2370" customWidth="1"/>
    <col min="7431" max="7432" width="15.09765625" style="2370" customWidth="1"/>
    <col min="7433" max="7680" width="8.09765625" style="2370"/>
    <col min="7681" max="7681" width="11" style="2370" customWidth="1"/>
    <col min="7682" max="7682" width="9.8984375" style="2370" customWidth="1"/>
    <col min="7683" max="7686" width="11.5" style="2370" customWidth="1"/>
    <col min="7687" max="7688" width="15.09765625" style="2370" customWidth="1"/>
    <col min="7689" max="7936" width="8.09765625" style="2370"/>
    <col min="7937" max="7937" width="11" style="2370" customWidth="1"/>
    <col min="7938" max="7938" width="9.8984375" style="2370" customWidth="1"/>
    <col min="7939" max="7942" width="11.5" style="2370" customWidth="1"/>
    <col min="7943" max="7944" width="15.09765625" style="2370" customWidth="1"/>
    <col min="7945" max="8192" width="8.09765625" style="2370"/>
    <col min="8193" max="8193" width="11" style="2370" customWidth="1"/>
    <col min="8194" max="8194" width="9.8984375" style="2370" customWidth="1"/>
    <col min="8195" max="8198" width="11.5" style="2370" customWidth="1"/>
    <col min="8199" max="8200" width="15.09765625" style="2370" customWidth="1"/>
    <col min="8201" max="8448" width="8.09765625" style="2370"/>
    <col min="8449" max="8449" width="11" style="2370" customWidth="1"/>
    <col min="8450" max="8450" width="9.8984375" style="2370" customWidth="1"/>
    <col min="8451" max="8454" width="11.5" style="2370" customWidth="1"/>
    <col min="8455" max="8456" width="15.09765625" style="2370" customWidth="1"/>
    <col min="8457" max="8704" width="8.09765625" style="2370"/>
    <col min="8705" max="8705" width="11" style="2370" customWidth="1"/>
    <col min="8706" max="8706" width="9.8984375" style="2370" customWidth="1"/>
    <col min="8707" max="8710" width="11.5" style="2370" customWidth="1"/>
    <col min="8711" max="8712" width="15.09765625" style="2370" customWidth="1"/>
    <col min="8713" max="8960" width="8.09765625" style="2370"/>
    <col min="8961" max="8961" width="11" style="2370" customWidth="1"/>
    <col min="8962" max="8962" width="9.8984375" style="2370" customWidth="1"/>
    <col min="8963" max="8966" width="11.5" style="2370" customWidth="1"/>
    <col min="8967" max="8968" width="15.09765625" style="2370" customWidth="1"/>
    <col min="8969" max="9216" width="8.09765625" style="2370"/>
    <col min="9217" max="9217" width="11" style="2370" customWidth="1"/>
    <col min="9218" max="9218" width="9.8984375" style="2370" customWidth="1"/>
    <col min="9219" max="9222" width="11.5" style="2370" customWidth="1"/>
    <col min="9223" max="9224" width="15.09765625" style="2370" customWidth="1"/>
    <col min="9225" max="9472" width="8.09765625" style="2370"/>
    <col min="9473" max="9473" width="11" style="2370" customWidth="1"/>
    <col min="9474" max="9474" width="9.8984375" style="2370" customWidth="1"/>
    <col min="9475" max="9478" width="11.5" style="2370" customWidth="1"/>
    <col min="9479" max="9480" width="15.09765625" style="2370" customWidth="1"/>
    <col min="9481" max="9728" width="8.09765625" style="2370"/>
    <col min="9729" max="9729" width="11" style="2370" customWidth="1"/>
    <col min="9730" max="9730" width="9.8984375" style="2370" customWidth="1"/>
    <col min="9731" max="9734" width="11.5" style="2370" customWidth="1"/>
    <col min="9735" max="9736" width="15.09765625" style="2370" customWidth="1"/>
    <col min="9737" max="9984" width="8.09765625" style="2370"/>
    <col min="9985" max="9985" width="11" style="2370" customWidth="1"/>
    <col min="9986" max="9986" width="9.8984375" style="2370" customWidth="1"/>
    <col min="9987" max="9990" width="11.5" style="2370" customWidth="1"/>
    <col min="9991" max="9992" width="15.09765625" style="2370" customWidth="1"/>
    <col min="9993" max="10240" width="8.09765625" style="2370"/>
    <col min="10241" max="10241" width="11" style="2370" customWidth="1"/>
    <col min="10242" max="10242" width="9.8984375" style="2370" customWidth="1"/>
    <col min="10243" max="10246" width="11.5" style="2370" customWidth="1"/>
    <col min="10247" max="10248" width="15.09765625" style="2370" customWidth="1"/>
    <col min="10249" max="10496" width="8.09765625" style="2370"/>
    <col min="10497" max="10497" width="11" style="2370" customWidth="1"/>
    <col min="10498" max="10498" width="9.8984375" style="2370" customWidth="1"/>
    <col min="10499" max="10502" width="11.5" style="2370" customWidth="1"/>
    <col min="10503" max="10504" width="15.09765625" style="2370" customWidth="1"/>
    <col min="10505" max="10752" width="8.09765625" style="2370"/>
    <col min="10753" max="10753" width="11" style="2370" customWidth="1"/>
    <col min="10754" max="10754" width="9.8984375" style="2370" customWidth="1"/>
    <col min="10755" max="10758" width="11.5" style="2370" customWidth="1"/>
    <col min="10759" max="10760" width="15.09765625" style="2370" customWidth="1"/>
    <col min="10761" max="11008" width="8.09765625" style="2370"/>
    <col min="11009" max="11009" width="11" style="2370" customWidth="1"/>
    <col min="11010" max="11010" width="9.8984375" style="2370" customWidth="1"/>
    <col min="11011" max="11014" width="11.5" style="2370" customWidth="1"/>
    <col min="11015" max="11016" width="15.09765625" style="2370" customWidth="1"/>
    <col min="11017" max="11264" width="8.09765625" style="2370"/>
    <col min="11265" max="11265" width="11" style="2370" customWidth="1"/>
    <col min="11266" max="11266" width="9.8984375" style="2370" customWidth="1"/>
    <col min="11267" max="11270" width="11.5" style="2370" customWidth="1"/>
    <col min="11271" max="11272" width="15.09765625" style="2370" customWidth="1"/>
    <col min="11273" max="11520" width="8.09765625" style="2370"/>
    <col min="11521" max="11521" width="11" style="2370" customWidth="1"/>
    <col min="11522" max="11522" width="9.8984375" style="2370" customWidth="1"/>
    <col min="11523" max="11526" width="11.5" style="2370" customWidth="1"/>
    <col min="11527" max="11528" width="15.09765625" style="2370" customWidth="1"/>
    <col min="11529" max="11776" width="8.09765625" style="2370"/>
    <col min="11777" max="11777" width="11" style="2370" customWidth="1"/>
    <col min="11778" max="11778" width="9.8984375" style="2370" customWidth="1"/>
    <col min="11779" max="11782" width="11.5" style="2370" customWidth="1"/>
    <col min="11783" max="11784" width="15.09765625" style="2370" customWidth="1"/>
    <col min="11785" max="12032" width="8.09765625" style="2370"/>
    <col min="12033" max="12033" width="11" style="2370" customWidth="1"/>
    <col min="12034" max="12034" width="9.8984375" style="2370" customWidth="1"/>
    <col min="12035" max="12038" width="11.5" style="2370" customWidth="1"/>
    <col min="12039" max="12040" width="15.09765625" style="2370" customWidth="1"/>
    <col min="12041" max="12288" width="8.09765625" style="2370"/>
    <col min="12289" max="12289" width="11" style="2370" customWidth="1"/>
    <col min="12290" max="12290" width="9.8984375" style="2370" customWidth="1"/>
    <col min="12291" max="12294" width="11.5" style="2370" customWidth="1"/>
    <col min="12295" max="12296" width="15.09765625" style="2370" customWidth="1"/>
    <col min="12297" max="12544" width="8.09765625" style="2370"/>
    <col min="12545" max="12545" width="11" style="2370" customWidth="1"/>
    <col min="12546" max="12546" width="9.8984375" style="2370" customWidth="1"/>
    <col min="12547" max="12550" width="11.5" style="2370" customWidth="1"/>
    <col min="12551" max="12552" width="15.09765625" style="2370" customWidth="1"/>
    <col min="12553" max="12800" width="8.09765625" style="2370"/>
    <col min="12801" max="12801" width="11" style="2370" customWidth="1"/>
    <col min="12802" max="12802" width="9.8984375" style="2370" customWidth="1"/>
    <col min="12803" max="12806" width="11.5" style="2370" customWidth="1"/>
    <col min="12807" max="12808" width="15.09765625" style="2370" customWidth="1"/>
    <col min="12809" max="13056" width="8.09765625" style="2370"/>
    <col min="13057" max="13057" width="11" style="2370" customWidth="1"/>
    <col min="13058" max="13058" width="9.8984375" style="2370" customWidth="1"/>
    <col min="13059" max="13062" width="11.5" style="2370" customWidth="1"/>
    <col min="13063" max="13064" width="15.09765625" style="2370" customWidth="1"/>
    <col min="13065" max="13312" width="8.09765625" style="2370"/>
    <col min="13313" max="13313" width="11" style="2370" customWidth="1"/>
    <col min="13314" max="13314" width="9.8984375" style="2370" customWidth="1"/>
    <col min="13315" max="13318" width="11.5" style="2370" customWidth="1"/>
    <col min="13319" max="13320" width="15.09765625" style="2370" customWidth="1"/>
    <col min="13321" max="13568" width="8.09765625" style="2370"/>
    <col min="13569" max="13569" width="11" style="2370" customWidth="1"/>
    <col min="13570" max="13570" width="9.8984375" style="2370" customWidth="1"/>
    <col min="13571" max="13574" width="11.5" style="2370" customWidth="1"/>
    <col min="13575" max="13576" width="15.09765625" style="2370" customWidth="1"/>
    <col min="13577" max="13824" width="8.09765625" style="2370"/>
    <col min="13825" max="13825" width="11" style="2370" customWidth="1"/>
    <col min="13826" max="13826" width="9.8984375" style="2370" customWidth="1"/>
    <col min="13827" max="13830" width="11.5" style="2370" customWidth="1"/>
    <col min="13831" max="13832" width="15.09765625" style="2370" customWidth="1"/>
    <col min="13833" max="14080" width="8.09765625" style="2370"/>
    <col min="14081" max="14081" width="11" style="2370" customWidth="1"/>
    <col min="14082" max="14082" width="9.8984375" style="2370" customWidth="1"/>
    <col min="14083" max="14086" width="11.5" style="2370" customWidth="1"/>
    <col min="14087" max="14088" width="15.09765625" style="2370" customWidth="1"/>
    <col min="14089" max="14336" width="8.09765625" style="2370"/>
    <col min="14337" max="14337" width="11" style="2370" customWidth="1"/>
    <col min="14338" max="14338" width="9.8984375" style="2370" customWidth="1"/>
    <col min="14339" max="14342" width="11.5" style="2370" customWidth="1"/>
    <col min="14343" max="14344" width="15.09765625" style="2370" customWidth="1"/>
    <col min="14345" max="14592" width="8.09765625" style="2370"/>
    <col min="14593" max="14593" width="11" style="2370" customWidth="1"/>
    <col min="14594" max="14594" width="9.8984375" style="2370" customWidth="1"/>
    <col min="14595" max="14598" width="11.5" style="2370" customWidth="1"/>
    <col min="14599" max="14600" width="15.09765625" style="2370" customWidth="1"/>
    <col min="14601" max="14848" width="8.09765625" style="2370"/>
    <col min="14849" max="14849" width="11" style="2370" customWidth="1"/>
    <col min="14850" max="14850" width="9.8984375" style="2370" customWidth="1"/>
    <col min="14851" max="14854" width="11.5" style="2370" customWidth="1"/>
    <col min="14855" max="14856" width="15.09765625" style="2370" customWidth="1"/>
    <col min="14857" max="15104" width="8.09765625" style="2370"/>
    <col min="15105" max="15105" width="11" style="2370" customWidth="1"/>
    <col min="15106" max="15106" width="9.8984375" style="2370" customWidth="1"/>
    <col min="15107" max="15110" width="11.5" style="2370" customWidth="1"/>
    <col min="15111" max="15112" width="15.09765625" style="2370" customWidth="1"/>
    <col min="15113" max="15360" width="8.09765625" style="2370"/>
    <col min="15361" max="15361" width="11" style="2370" customWidth="1"/>
    <col min="15362" max="15362" width="9.8984375" style="2370" customWidth="1"/>
    <col min="15363" max="15366" width="11.5" style="2370" customWidth="1"/>
    <col min="15367" max="15368" width="15.09765625" style="2370" customWidth="1"/>
    <col min="15369" max="15616" width="8.09765625" style="2370"/>
    <col min="15617" max="15617" width="11" style="2370" customWidth="1"/>
    <col min="15618" max="15618" width="9.8984375" style="2370" customWidth="1"/>
    <col min="15619" max="15622" width="11.5" style="2370" customWidth="1"/>
    <col min="15623" max="15624" width="15.09765625" style="2370" customWidth="1"/>
    <col min="15625" max="15872" width="8.09765625" style="2370"/>
    <col min="15873" max="15873" width="11" style="2370" customWidth="1"/>
    <col min="15874" max="15874" width="9.8984375" style="2370" customWidth="1"/>
    <col min="15875" max="15878" width="11.5" style="2370" customWidth="1"/>
    <col min="15879" max="15880" width="15.09765625" style="2370" customWidth="1"/>
    <col min="15881" max="16128" width="8.09765625" style="2370"/>
    <col min="16129" max="16129" width="11" style="2370" customWidth="1"/>
    <col min="16130" max="16130" width="9.8984375" style="2370" customWidth="1"/>
    <col min="16131" max="16134" width="11.5" style="2370" customWidth="1"/>
    <col min="16135" max="16136" width="15.09765625" style="2370" customWidth="1"/>
    <col min="16137" max="16384" width="8.09765625" style="2370"/>
  </cols>
  <sheetData>
    <row r="1" spans="1:9" s="2361" customFormat="1" ht="21" customHeight="1">
      <c r="A1" s="1366" t="s">
        <v>2295</v>
      </c>
      <c r="B1" s="2360"/>
      <c r="D1" s="2360"/>
      <c r="F1" s="1366" t="s">
        <v>276</v>
      </c>
      <c r="G1" s="1854" t="s">
        <v>2296</v>
      </c>
      <c r="H1" s="1854"/>
      <c r="I1" s="4" t="s">
        <v>2234</v>
      </c>
    </row>
    <row r="2" spans="1:9" s="2361" customFormat="1" ht="21" customHeight="1">
      <c r="A2" s="1366" t="s">
        <v>2297</v>
      </c>
      <c r="B2" s="2363" t="s">
        <v>2298</v>
      </c>
      <c r="D2" s="2364"/>
      <c r="E2" s="2365"/>
      <c r="F2" s="1366" t="s">
        <v>1349</v>
      </c>
      <c r="G2" s="2418" t="s">
        <v>2334</v>
      </c>
      <c r="H2" s="2418"/>
    </row>
    <row r="3" spans="1:9" s="2368" customFormat="1" ht="37.5" customHeight="1">
      <c r="A3" s="2419" t="s">
        <v>2335</v>
      </c>
      <c r="B3" s="2419"/>
      <c r="C3" s="2419"/>
      <c r="D3" s="2419"/>
      <c r="E3" s="2419"/>
      <c r="F3" s="2419"/>
      <c r="G3" s="2419"/>
      <c r="H3" s="2419"/>
    </row>
    <row r="4" spans="1:9" ht="21" customHeight="1" thickBot="1">
      <c r="A4" s="2369" t="s">
        <v>2337</v>
      </c>
      <c r="B4" s="2369"/>
      <c r="C4" s="2369"/>
      <c r="D4" s="2369"/>
      <c r="E4" s="2369"/>
      <c r="F4" s="2369"/>
      <c r="G4" s="2369"/>
      <c r="H4" s="2369"/>
    </row>
    <row r="5" spans="1:9" s="2377" customFormat="1" ht="37.35" customHeight="1">
      <c r="A5" s="2371" t="s">
        <v>2301</v>
      </c>
      <c r="B5" s="2372" t="s">
        <v>2302</v>
      </c>
      <c r="C5" s="2373" t="s">
        <v>2303</v>
      </c>
      <c r="D5" s="2374"/>
      <c r="E5" s="2374"/>
      <c r="F5" s="2375" t="s">
        <v>2304</v>
      </c>
      <c r="G5" s="2376"/>
      <c r="H5" s="2376"/>
    </row>
    <row r="6" spans="1:9" s="2377" customFormat="1" ht="37.35" customHeight="1">
      <c r="A6" s="2378"/>
      <c r="B6" s="2379"/>
      <c r="C6" s="2380" t="s">
        <v>2305</v>
      </c>
      <c r="D6" s="2381" t="s">
        <v>2306</v>
      </c>
      <c r="E6" s="2381" t="s">
        <v>2307</v>
      </c>
      <c r="F6" s="2380" t="s">
        <v>2305</v>
      </c>
      <c r="G6" s="2381" t="s">
        <v>2308</v>
      </c>
      <c r="H6" s="2382" t="s">
        <v>2307</v>
      </c>
    </row>
    <row r="7" spans="1:9" s="2377" customFormat="1" ht="43.5" customHeight="1">
      <c r="A7" s="2383" t="s">
        <v>2309</v>
      </c>
      <c r="B7" s="2384">
        <v>0</v>
      </c>
      <c r="C7" s="2385">
        <v>0</v>
      </c>
      <c r="D7" s="2385">
        <v>0</v>
      </c>
      <c r="E7" s="2385">
        <v>0</v>
      </c>
      <c r="F7" s="2385">
        <v>0</v>
      </c>
      <c r="G7" s="2385">
        <v>0</v>
      </c>
      <c r="H7" s="2386">
        <v>0</v>
      </c>
    </row>
    <row r="8" spans="1:9" s="2377" customFormat="1" ht="43.95" customHeight="1">
      <c r="A8" s="2387" t="s">
        <v>2310</v>
      </c>
      <c r="B8" s="2388">
        <v>0</v>
      </c>
      <c r="C8" s="2389">
        <v>0</v>
      </c>
      <c r="D8" s="2389">
        <v>0</v>
      </c>
      <c r="E8" s="2389">
        <v>0</v>
      </c>
      <c r="F8" s="2389">
        <v>0</v>
      </c>
      <c r="G8" s="2390">
        <v>0</v>
      </c>
      <c r="H8" s="2391">
        <v>0</v>
      </c>
    </row>
    <row r="9" spans="1:9" s="2377" customFormat="1" ht="43.95" customHeight="1">
      <c r="A9" s="2387" t="s">
        <v>2311</v>
      </c>
      <c r="B9" s="2388">
        <v>0</v>
      </c>
      <c r="C9" s="2389">
        <v>0</v>
      </c>
      <c r="D9" s="2389">
        <v>0</v>
      </c>
      <c r="E9" s="2389">
        <v>0</v>
      </c>
      <c r="F9" s="2389">
        <v>0</v>
      </c>
      <c r="G9" s="2390">
        <v>0</v>
      </c>
      <c r="H9" s="2391">
        <v>0</v>
      </c>
    </row>
    <row r="10" spans="1:9" s="2377" customFormat="1" ht="43.95" customHeight="1" thickBot="1">
      <c r="A10" s="2392" t="s">
        <v>2312</v>
      </c>
      <c r="B10" s="2393">
        <v>0</v>
      </c>
      <c r="C10" s="2394">
        <v>0</v>
      </c>
      <c r="D10" s="2394">
        <v>0</v>
      </c>
      <c r="E10" s="2394">
        <v>0</v>
      </c>
      <c r="F10" s="2394">
        <v>0</v>
      </c>
      <c r="G10" s="2395">
        <v>0</v>
      </c>
      <c r="H10" s="2396">
        <v>0</v>
      </c>
    </row>
    <row r="11" spans="1:9" ht="24.75" customHeight="1">
      <c r="A11" s="2397" t="s">
        <v>49</v>
      </c>
      <c r="B11" s="2398"/>
      <c r="C11" s="2399" t="s">
        <v>223</v>
      </c>
      <c r="D11" s="2399"/>
      <c r="E11" s="2399" t="s">
        <v>1301</v>
      </c>
      <c r="F11" s="2397"/>
      <c r="G11" s="2400" t="s">
        <v>1773</v>
      </c>
      <c r="H11" s="2401"/>
    </row>
    <row r="12" spans="1:9" ht="12.75" customHeight="1">
      <c r="E12" s="2403" t="s">
        <v>260</v>
      </c>
      <c r="G12" s="2404"/>
      <c r="H12" s="2404"/>
    </row>
    <row r="13" spans="1:9" ht="16.2">
      <c r="A13" s="2405"/>
      <c r="F13" s="2406" t="s">
        <v>2313</v>
      </c>
      <c r="G13" s="2406"/>
      <c r="H13" s="2406"/>
    </row>
    <row r="14" spans="1:9" ht="19.95" customHeight="1">
      <c r="A14" s="2407" t="s">
        <v>2314</v>
      </c>
      <c r="B14" s="2408"/>
      <c r="C14" s="2408"/>
      <c r="D14" s="2408"/>
      <c r="E14" s="2408"/>
      <c r="F14" s="2408"/>
      <c r="G14" s="2408"/>
      <c r="H14" s="2408"/>
    </row>
    <row r="15" spans="1:9" ht="17.7" customHeight="1">
      <c r="A15" s="2409" t="s">
        <v>2315</v>
      </c>
      <c r="B15" s="2409"/>
      <c r="C15" s="2409"/>
      <c r="D15" s="2409"/>
      <c r="E15" s="2409"/>
      <c r="F15" s="2409"/>
      <c r="G15" s="2409"/>
      <c r="H15" s="2409"/>
    </row>
    <row r="16" spans="1:9" ht="17.7" customHeight="1">
      <c r="A16" s="2410" t="s">
        <v>2316</v>
      </c>
      <c r="B16" s="2410"/>
      <c r="C16" s="2410"/>
      <c r="D16" s="2410"/>
      <c r="E16" s="2410"/>
      <c r="F16" s="2410"/>
      <c r="G16" s="2410"/>
      <c r="H16" s="2410"/>
    </row>
    <row r="17" spans="1:7" ht="21.75" customHeight="1">
      <c r="A17" s="329"/>
    </row>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B6C0D7D0-E0F9-4A38-8F45-81EBB87B962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AC8C-392A-48E2-AC17-E4E7613A34AC}">
  <sheetPr>
    <pageSetUpPr fitToPage="1"/>
  </sheetPr>
  <dimension ref="A1:I224"/>
  <sheetViews>
    <sheetView showGridLines="0" zoomScaleNormal="100" workbookViewId="0">
      <selection activeCell="M8" sqref="M8"/>
    </sheetView>
  </sheetViews>
  <sheetFormatPr defaultColWidth="8.09765625" defaultRowHeight="15.6"/>
  <cols>
    <col min="1" max="1" width="11" style="2370" customWidth="1"/>
    <col min="2" max="2" width="9.8984375" style="2370" customWidth="1"/>
    <col min="3" max="3" width="11.5" style="2370" customWidth="1"/>
    <col min="4" max="4" width="11.5" style="2402" customWidth="1"/>
    <col min="5" max="8" width="11.5" style="2370" customWidth="1"/>
    <col min="9" max="16384" width="8.09765625" style="2370"/>
  </cols>
  <sheetData>
    <row r="1" spans="1:9" s="2361" customFormat="1" ht="21" customHeight="1">
      <c r="A1" s="2425" t="s">
        <v>2347</v>
      </c>
      <c r="B1" s="2360"/>
      <c r="D1" s="2360"/>
      <c r="F1" s="2425" t="s">
        <v>2348</v>
      </c>
      <c r="G1" s="2426" t="s">
        <v>2349</v>
      </c>
      <c r="H1" s="2427"/>
      <c r="I1" s="4" t="s">
        <v>2234</v>
      </c>
    </row>
    <row r="2" spans="1:9" s="2361" customFormat="1" ht="21" customHeight="1">
      <c r="A2" s="2425" t="s">
        <v>2350</v>
      </c>
      <c r="B2" s="2365" t="s">
        <v>2351</v>
      </c>
      <c r="D2" s="2364"/>
      <c r="E2" s="2365"/>
      <c r="F2" s="2425" t="s">
        <v>2352</v>
      </c>
      <c r="G2" s="2418" t="s">
        <v>2353</v>
      </c>
      <c r="H2" s="2418"/>
    </row>
    <row r="3" spans="1:9" s="2368" customFormat="1" ht="37.5" customHeight="1">
      <c r="A3" s="2428" t="s">
        <v>2354</v>
      </c>
      <c r="B3" s="2428"/>
      <c r="C3" s="2428"/>
      <c r="D3" s="2428"/>
      <c r="E3" s="2428"/>
      <c r="F3" s="2428"/>
      <c r="G3" s="2428"/>
      <c r="H3" s="2428"/>
    </row>
    <row r="4" spans="1:9" ht="21" customHeight="1" thickBot="1">
      <c r="A4" s="2454" t="s">
        <v>2375</v>
      </c>
      <c r="B4" s="2429"/>
      <c r="C4" s="2429"/>
      <c r="D4" s="2429"/>
      <c r="E4" s="2429"/>
      <c r="F4" s="2429"/>
      <c r="G4" s="2429"/>
      <c r="H4" s="2429"/>
    </row>
    <row r="5" spans="1:9" s="2377" customFormat="1" ht="37.35" customHeight="1">
      <c r="A5" s="2430" t="s">
        <v>2355</v>
      </c>
      <c r="B5" s="2431" t="s">
        <v>2356</v>
      </c>
      <c r="C5" s="2432" t="s">
        <v>2357</v>
      </c>
      <c r="D5" s="2374"/>
      <c r="E5" s="2374"/>
      <c r="F5" s="2433" t="s">
        <v>2358</v>
      </c>
      <c r="G5" s="2376"/>
      <c r="H5" s="2376"/>
    </row>
    <row r="6" spans="1:9" s="2377" customFormat="1" ht="37.35" customHeight="1">
      <c r="A6" s="2378"/>
      <c r="B6" s="2379"/>
      <c r="C6" s="2434" t="s">
        <v>2359</v>
      </c>
      <c r="D6" s="2435" t="s">
        <v>2360</v>
      </c>
      <c r="E6" s="2435" t="s">
        <v>2361</v>
      </c>
      <c r="F6" s="2434" t="s">
        <v>2359</v>
      </c>
      <c r="G6" s="2435" t="s">
        <v>2362</v>
      </c>
      <c r="H6" s="2436" t="s">
        <v>2361</v>
      </c>
    </row>
    <row r="7" spans="1:9" s="2377" customFormat="1" ht="43.5" customHeight="1">
      <c r="A7" s="2437" t="s">
        <v>2363</v>
      </c>
      <c r="B7" s="2438">
        <v>0</v>
      </c>
      <c r="C7" s="2439">
        <v>0</v>
      </c>
      <c r="D7" s="2439">
        <v>0</v>
      </c>
      <c r="E7" s="2439">
        <v>0</v>
      </c>
      <c r="F7" s="2439">
        <v>0</v>
      </c>
      <c r="G7" s="2439">
        <v>0</v>
      </c>
      <c r="H7" s="2440">
        <v>0</v>
      </c>
    </row>
    <row r="8" spans="1:9" s="2377" customFormat="1" ht="43.95" customHeight="1">
      <c r="A8" s="2441" t="s">
        <v>2364</v>
      </c>
      <c r="B8" s="2442">
        <v>0</v>
      </c>
      <c r="C8" s="2443">
        <v>0</v>
      </c>
      <c r="D8" s="2443">
        <v>0</v>
      </c>
      <c r="E8" s="2443">
        <v>0</v>
      </c>
      <c r="F8" s="2443">
        <v>0</v>
      </c>
      <c r="G8" s="2444">
        <v>0</v>
      </c>
      <c r="H8" s="2445">
        <v>0</v>
      </c>
    </row>
    <row r="9" spans="1:9" s="2377" customFormat="1" ht="43.95" customHeight="1">
      <c r="A9" s="2441" t="s">
        <v>2365</v>
      </c>
      <c r="B9" s="2442">
        <v>0</v>
      </c>
      <c r="C9" s="2443">
        <v>0</v>
      </c>
      <c r="D9" s="2443">
        <v>0</v>
      </c>
      <c r="E9" s="2443">
        <v>0</v>
      </c>
      <c r="F9" s="2443">
        <v>0</v>
      </c>
      <c r="G9" s="2444">
        <v>0</v>
      </c>
      <c r="H9" s="2445">
        <v>0</v>
      </c>
    </row>
    <row r="10" spans="1:9" s="2377" customFormat="1" ht="43.95" customHeight="1" thickBot="1">
      <c r="A10" s="2446" t="s">
        <v>2366</v>
      </c>
      <c r="B10" s="2447">
        <v>0</v>
      </c>
      <c r="C10" s="2448">
        <v>0</v>
      </c>
      <c r="D10" s="2448">
        <v>0</v>
      </c>
      <c r="E10" s="2448">
        <v>0</v>
      </c>
      <c r="F10" s="2448">
        <v>0</v>
      </c>
      <c r="G10" s="2449">
        <v>0</v>
      </c>
      <c r="H10" s="2450">
        <v>0</v>
      </c>
    </row>
    <row r="11" spans="1:9" ht="24.75" customHeight="1">
      <c r="A11" s="2451" t="s">
        <v>2367</v>
      </c>
      <c r="B11" s="2398"/>
      <c r="C11" s="2398" t="s">
        <v>2368</v>
      </c>
      <c r="D11" s="2398"/>
      <c r="E11" s="2398" t="s">
        <v>2369</v>
      </c>
      <c r="F11" s="2451"/>
      <c r="G11" s="2452" t="s">
        <v>2370</v>
      </c>
      <c r="H11" s="2401"/>
    </row>
    <row r="12" spans="1:9" ht="12.75" customHeight="1">
      <c r="E12" s="2453" t="s">
        <v>2371</v>
      </c>
      <c r="G12" s="2404"/>
      <c r="H12" s="2404"/>
    </row>
    <row r="13" spans="1:9" ht="16.2">
      <c r="A13" s="2405"/>
      <c r="F13" s="2404" t="s">
        <v>2372</v>
      </c>
      <c r="G13" s="2404"/>
      <c r="H13" s="2404"/>
    </row>
    <row r="14" spans="1:9" ht="19.95" customHeight="1">
      <c r="A14" s="2408" t="s">
        <v>2373</v>
      </c>
      <c r="B14" s="2408"/>
      <c r="C14" s="2408"/>
      <c r="D14" s="2408"/>
      <c r="E14" s="2408"/>
      <c r="F14" s="2408"/>
      <c r="G14" s="2408"/>
      <c r="H14" s="2408"/>
    </row>
    <row r="15" spans="1:9" ht="17.399999999999999" customHeight="1">
      <c r="A15" s="2409" t="s">
        <v>2315</v>
      </c>
      <c r="B15" s="2409"/>
      <c r="C15" s="2409"/>
      <c r="D15" s="2409"/>
      <c r="E15" s="2409"/>
      <c r="F15" s="2409"/>
      <c r="G15" s="2409"/>
      <c r="H15" s="2409"/>
    </row>
    <row r="16" spans="1:9" ht="17.399999999999999" customHeight="1">
      <c r="A16" s="2409" t="s">
        <v>2374</v>
      </c>
      <c r="B16" s="2409"/>
      <c r="C16" s="2409"/>
      <c r="D16" s="2409"/>
      <c r="E16" s="2409"/>
      <c r="F16" s="2409"/>
      <c r="G16" s="2409"/>
      <c r="H16" s="2409"/>
    </row>
    <row r="17" spans="1:7" ht="21.75" customHeight="1"/>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4725CE3A-6909-4D22-80E0-892E98F8C11E}"/>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29B-09AC-46B4-B3E8-F46E86E8F7F8}">
  <sheetPr>
    <pageSetUpPr fitToPage="1"/>
  </sheetPr>
  <dimension ref="A1:I224"/>
  <sheetViews>
    <sheetView showGridLines="0" zoomScaleNormal="100" workbookViewId="0">
      <selection activeCell="I1" sqref="I1"/>
    </sheetView>
  </sheetViews>
  <sheetFormatPr defaultColWidth="8.09765625" defaultRowHeight="15.6"/>
  <cols>
    <col min="1" max="1" width="11" style="2370" customWidth="1"/>
    <col min="2" max="2" width="9.8984375" style="2370" customWidth="1"/>
    <col min="3" max="3" width="11.5" style="2370" customWidth="1"/>
    <col min="4" max="4" width="11.5" style="2402" customWidth="1"/>
    <col min="5" max="8" width="11.5" style="2370" customWidth="1"/>
    <col min="9" max="16384" width="8.09765625" style="2370"/>
  </cols>
  <sheetData>
    <row r="1" spans="1:9" s="2361" customFormat="1" ht="21" customHeight="1">
      <c r="A1" s="2425" t="s">
        <v>2347</v>
      </c>
      <c r="B1" s="2360"/>
      <c r="D1" s="2360"/>
      <c r="F1" s="2425" t="s">
        <v>2348</v>
      </c>
      <c r="G1" s="2426" t="s">
        <v>2349</v>
      </c>
      <c r="H1" s="2427"/>
      <c r="I1" s="4" t="s">
        <v>2234</v>
      </c>
    </row>
    <row r="2" spans="1:9" s="2361" customFormat="1" ht="21" customHeight="1">
      <c r="A2" s="2425" t="s">
        <v>2350</v>
      </c>
      <c r="B2" s="2365" t="s">
        <v>2351</v>
      </c>
      <c r="D2" s="2364"/>
      <c r="E2" s="2365"/>
      <c r="F2" s="2425" t="s">
        <v>2352</v>
      </c>
      <c r="G2" s="2418" t="s">
        <v>2353</v>
      </c>
      <c r="H2" s="2418"/>
    </row>
    <row r="3" spans="1:9" s="2368" customFormat="1" ht="37.5" customHeight="1">
      <c r="A3" s="2428" t="s">
        <v>2354</v>
      </c>
      <c r="B3" s="2428"/>
      <c r="C3" s="2428"/>
      <c r="D3" s="2428"/>
      <c r="E3" s="2428"/>
      <c r="F3" s="2428"/>
      <c r="G3" s="2428"/>
      <c r="H3" s="2428"/>
    </row>
    <row r="4" spans="1:9" ht="21" customHeight="1" thickBot="1">
      <c r="A4" s="2454" t="s">
        <v>2376</v>
      </c>
      <c r="B4" s="2429"/>
      <c r="C4" s="2429"/>
      <c r="D4" s="2429"/>
      <c r="E4" s="2429"/>
      <c r="F4" s="2429"/>
      <c r="G4" s="2429"/>
      <c r="H4" s="2429"/>
    </row>
    <row r="5" spans="1:9" s="2377" customFormat="1" ht="37.35" customHeight="1">
      <c r="A5" s="2430" t="s">
        <v>2355</v>
      </c>
      <c r="B5" s="2431" t="s">
        <v>2356</v>
      </c>
      <c r="C5" s="2432" t="s">
        <v>2357</v>
      </c>
      <c r="D5" s="2374"/>
      <c r="E5" s="2374"/>
      <c r="F5" s="2433" t="s">
        <v>2358</v>
      </c>
      <c r="G5" s="2376"/>
      <c r="H5" s="2376"/>
    </row>
    <row r="6" spans="1:9" s="2377" customFormat="1" ht="37.35" customHeight="1">
      <c r="A6" s="2378"/>
      <c r="B6" s="2379"/>
      <c r="C6" s="2434" t="s">
        <v>2359</v>
      </c>
      <c r="D6" s="2435" t="s">
        <v>2360</v>
      </c>
      <c r="E6" s="2435" t="s">
        <v>2361</v>
      </c>
      <c r="F6" s="2434" t="s">
        <v>2359</v>
      </c>
      <c r="G6" s="2435" t="s">
        <v>2362</v>
      </c>
      <c r="H6" s="2436" t="s">
        <v>2361</v>
      </c>
    </row>
    <row r="7" spans="1:9" s="2377" customFormat="1" ht="43.5" customHeight="1">
      <c r="A7" s="2437" t="s">
        <v>2363</v>
      </c>
      <c r="B7" s="2438">
        <v>0</v>
      </c>
      <c r="C7" s="2439">
        <v>0</v>
      </c>
      <c r="D7" s="2439">
        <v>0</v>
      </c>
      <c r="E7" s="2439">
        <v>0</v>
      </c>
      <c r="F7" s="2439">
        <v>0</v>
      </c>
      <c r="G7" s="2439">
        <v>0</v>
      </c>
      <c r="H7" s="2440">
        <v>0</v>
      </c>
    </row>
    <row r="8" spans="1:9" s="2377" customFormat="1" ht="43.95" customHeight="1">
      <c r="A8" s="2441" t="s">
        <v>2364</v>
      </c>
      <c r="B8" s="2442">
        <v>0</v>
      </c>
      <c r="C8" s="2443">
        <v>0</v>
      </c>
      <c r="D8" s="2443">
        <v>0</v>
      </c>
      <c r="E8" s="2443">
        <v>0</v>
      </c>
      <c r="F8" s="2443">
        <v>0</v>
      </c>
      <c r="G8" s="2444">
        <v>0</v>
      </c>
      <c r="H8" s="2445">
        <v>0</v>
      </c>
    </row>
    <row r="9" spans="1:9" s="2377" customFormat="1" ht="43.95" customHeight="1">
      <c r="A9" s="2441" t="s">
        <v>2365</v>
      </c>
      <c r="B9" s="2442">
        <v>0</v>
      </c>
      <c r="C9" s="2443">
        <v>0</v>
      </c>
      <c r="D9" s="2443">
        <v>0</v>
      </c>
      <c r="E9" s="2443">
        <v>0</v>
      </c>
      <c r="F9" s="2443">
        <v>0</v>
      </c>
      <c r="G9" s="2444">
        <v>0</v>
      </c>
      <c r="H9" s="2445">
        <v>0</v>
      </c>
    </row>
    <row r="10" spans="1:9" s="2377" customFormat="1" ht="43.95" customHeight="1" thickBot="1">
      <c r="A10" s="2446" t="s">
        <v>2366</v>
      </c>
      <c r="B10" s="2447">
        <v>0</v>
      </c>
      <c r="C10" s="2448">
        <v>0</v>
      </c>
      <c r="D10" s="2448">
        <v>0</v>
      </c>
      <c r="E10" s="2448">
        <v>0</v>
      </c>
      <c r="F10" s="2448">
        <v>0</v>
      </c>
      <c r="G10" s="2449">
        <v>0</v>
      </c>
      <c r="H10" s="2450">
        <v>0</v>
      </c>
    </row>
    <row r="11" spans="1:9" ht="24.75" customHeight="1">
      <c r="A11" s="2451" t="s">
        <v>2367</v>
      </c>
      <c r="B11" s="2398"/>
      <c r="C11" s="2398" t="s">
        <v>2368</v>
      </c>
      <c r="D11" s="2398"/>
      <c r="E11" s="2398" t="s">
        <v>2369</v>
      </c>
      <c r="F11" s="2451"/>
      <c r="G11" s="2452" t="s">
        <v>2370</v>
      </c>
      <c r="H11" s="2401"/>
    </row>
    <row r="12" spans="1:9" ht="12.75" customHeight="1">
      <c r="E12" s="2453" t="s">
        <v>2371</v>
      </c>
      <c r="G12" s="2404"/>
      <c r="H12" s="2404"/>
    </row>
    <row r="13" spans="1:9" ht="16.2">
      <c r="A13" s="2405"/>
      <c r="F13" s="2404" t="s">
        <v>2372</v>
      </c>
      <c r="G13" s="2404"/>
      <c r="H13" s="2404"/>
    </row>
    <row r="14" spans="1:9" ht="19.95" customHeight="1">
      <c r="A14" s="2408" t="s">
        <v>2373</v>
      </c>
      <c r="B14" s="2408"/>
      <c r="C14" s="2408"/>
      <c r="D14" s="2408"/>
      <c r="E14" s="2408"/>
      <c r="F14" s="2408"/>
      <c r="G14" s="2408"/>
      <c r="H14" s="2408"/>
    </row>
    <row r="15" spans="1:9" ht="17.399999999999999" customHeight="1">
      <c r="A15" s="2409" t="s">
        <v>2315</v>
      </c>
      <c r="B15" s="2409"/>
      <c r="C15" s="2409"/>
      <c r="D15" s="2409"/>
      <c r="E15" s="2409"/>
      <c r="F15" s="2409"/>
      <c r="G15" s="2409"/>
      <c r="H15" s="2409"/>
    </row>
    <row r="16" spans="1:9" ht="17.399999999999999" customHeight="1">
      <c r="A16" s="2409" t="s">
        <v>2374</v>
      </c>
      <c r="B16" s="2409"/>
      <c r="C16" s="2409"/>
      <c r="D16" s="2409"/>
      <c r="E16" s="2409"/>
      <c r="F16" s="2409"/>
      <c r="G16" s="2409"/>
      <c r="H16" s="2409"/>
    </row>
    <row r="17" spans="1:7" ht="21.75" customHeight="1"/>
    <row r="18" spans="1:7" ht="21" customHeight="1">
      <c r="A18" s="2411"/>
      <c r="B18" s="2411"/>
      <c r="C18" s="2411"/>
      <c r="D18" s="2412"/>
      <c r="E18" s="2411"/>
      <c r="F18" s="2411"/>
      <c r="G18" s="2411"/>
    </row>
    <row r="19" spans="1:7" ht="21" customHeight="1">
      <c r="A19" s="2411"/>
      <c r="B19" s="2411"/>
      <c r="C19" s="2411"/>
      <c r="D19" s="2412"/>
      <c r="E19" s="2411"/>
      <c r="F19" s="2411"/>
      <c r="G19" s="2411"/>
    </row>
    <row r="20" spans="1:7" ht="21" customHeight="1">
      <c r="A20" s="2411"/>
      <c r="B20" s="2411"/>
      <c r="C20" s="2411"/>
      <c r="D20" s="2412"/>
      <c r="E20" s="2411"/>
      <c r="F20" s="2411"/>
      <c r="G20" s="2411"/>
    </row>
    <row r="21" spans="1:7" ht="21" customHeight="1">
      <c r="A21" s="2411"/>
      <c r="B21" s="2411"/>
      <c r="C21" s="2411"/>
      <c r="D21" s="2412"/>
      <c r="E21" s="2411"/>
      <c r="F21" s="2411"/>
      <c r="G21" s="2411"/>
    </row>
    <row r="22" spans="1:7" ht="21" customHeight="1">
      <c r="A22" s="2411"/>
      <c r="B22" s="2411"/>
      <c r="C22" s="2411"/>
      <c r="D22" s="2412"/>
      <c r="E22" s="2411"/>
      <c r="F22" s="2411"/>
      <c r="G22" s="2411"/>
    </row>
    <row r="23" spans="1:7" ht="21" customHeight="1">
      <c r="A23" s="2411"/>
      <c r="B23" s="2411"/>
      <c r="C23" s="2411"/>
      <c r="D23" s="2412"/>
      <c r="E23" s="2411"/>
      <c r="F23" s="2411"/>
      <c r="G23" s="2411"/>
    </row>
    <row r="24" spans="1:7" ht="21" customHeight="1">
      <c r="A24" s="2411"/>
      <c r="B24" s="2411"/>
      <c r="C24" s="2411"/>
      <c r="D24" s="2412"/>
      <c r="E24" s="2411"/>
      <c r="F24" s="2411"/>
      <c r="G24" s="2411"/>
    </row>
    <row r="25" spans="1:7" ht="21" customHeight="1">
      <c r="A25" s="2411"/>
      <c r="B25" s="2411"/>
      <c r="C25" s="2411"/>
      <c r="D25" s="2412"/>
      <c r="E25" s="2411"/>
      <c r="F25" s="2411"/>
      <c r="G25" s="2411"/>
    </row>
    <row r="26" spans="1:7" ht="21" customHeight="1">
      <c r="A26" s="2411"/>
      <c r="B26" s="2411"/>
      <c r="C26" s="2411"/>
      <c r="D26" s="2412"/>
      <c r="E26" s="2411"/>
      <c r="F26" s="2411"/>
      <c r="G26" s="2411"/>
    </row>
    <row r="27" spans="1:7" ht="21" customHeight="1">
      <c r="A27" s="2411"/>
      <c r="B27" s="2411"/>
      <c r="C27" s="2411"/>
      <c r="D27" s="2412"/>
      <c r="E27" s="2411"/>
    </row>
    <row r="28" spans="1:7" ht="21" customHeight="1">
      <c r="A28" s="2411"/>
      <c r="B28" s="2411"/>
      <c r="C28" s="2411"/>
      <c r="D28" s="2412"/>
      <c r="E28" s="2411"/>
    </row>
    <row r="29" spans="1:7" ht="21" customHeight="1">
      <c r="A29" s="2411"/>
      <c r="B29" s="2411"/>
      <c r="C29" s="2411"/>
      <c r="D29" s="2412"/>
      <c r="E29" s="2411"/>
    </row>
    <row r="30" spans="1:7" ht="21" customHeight="1">
      <c r="A30" s="2411"/>
      <c r="B30" s="2411"/>
      <c r="C30" s="2411"/>
      <c r="D30" s="2412"/>
      <c r="E30" s="2411"/>
    </row>
    <row r="31" spans="1:7" ht="21" customHeight="1">
      <c r="A31" s="2411"/>
      <c r="B31" s="2411"/>
      <c r="C31" s="2411"/>
      <c r="D31" s="2412"/>
      <c r="E31" s="2411"/>
    </row>
    <row r="32" spans="1:7" ht="21" customHeight="1">
      <c r="A32" s="2411"/>
      <c r="B32" s="2411"/>
      <c r="C32" s="2411"/>
      <c r="D32" s="2412"/>
      <c r="E32" s="2411"/>
    </row>
    <row r="33" spans="1:5" ht="21" customHeight="1">
      <c r="A33" s="2411"/>
      <c r="B33" s="2411"/>
      <c r="C33" s="2411"/>
      <c r="D33" s="2412"/>
      <c r="E33" s="2411"/>
    </row>
    <row r="34" spans="1:5" ht="21" customHeight="1">
      <c r="A34" s="2411"/>
      <c r="B34" s="2411"/>
      <c r="C34" s="2411"/>
      <c r="D34" s="2412"/>
      <c r="E34" s="2411"/>
    </row>
    <row r="35" spans="1:5" ht="21" customHeight="1">
      <c r="A35" s="2411"/>
      <c r="B35" s="2411"/>
      <c r="C35" s="2411"/>
      <c r="D35" s="2412"/>
      <c r="E35" s="2411"/>
    </row>
    <row r="36" spans="1:5" ht="21" customHeight="1">
      <c r="A36" s="2411"/>
      <c r="B36" s="2411"/>
      <c r="C36" s="2411"/>
      <c r="D36" s="2412"/>
      <c r="E36" s="2411"/>
    </row>
    <row r="37" spans="1:5" ht="22.8">
      <c r="A37" s="2411"/>
      <c r="B37" s="2411"/>
      <c r="C37" s="2411"/>
      <c r="D37" s="2412"/>
      <c r="E37" s="2411"/>
    </row>
    <row r="38" spans="1:5" ht="22.8">
      <c r="A38" s="2411"/>
      <c r="B38" s="2411"/>
      <c r="C38" s="2411"/>
      <c r="D38" s="2412"/>
      <c r="E38" s="2411"/>
    </row>
    <row r="39" spans="1:5" ht="22.8">
      <c r="A39" s="2411"/>
      <c r="B39" s="2411"/>
      <c r="C39" s="2411"/>
      <c r="D39" s="2412"/>
      <c r="E39" s="2411"/>
    </row>
    <row r="40" spans="1:5" ht="22.8">
      <c r="A40" s="2411"/>
      <c r="B40" s="2411"/>
      <c r="C40" s="2411"/>
      <c r="D40" s="2412"/>
      <c r="E40" s="2411"/>
    </row>
    <row r="41" spans="1:5" ht="22.8">
      <c r="A41" s="2411"/>
      <c r="B41" s="2411"/>
      <c r="C41" s="2411"/>
      <c r="D41" s="2412"/>
      <c r="E41" s="2411"/>
    </row>
    <row r="42" spans="1:5" ht="22.8">
      <c r="A42" s="2411"/>
      <c r="B42" s="2411"/>
      <c r="C42" s="2411"/>
      <c r="D42" s="2412"/>
      <c r="E42" s="2411"/>
    </row>
    <row r="43" spans="1:5" ht="22.8">
      <c r="A43" s="2411"/>
      <c r="B43" s="2411"/>
      <c r="C43" s="2411"/>
      <c r="D43" s="2412"/>
      <c r="E43" s="2411"/>
    </row>
    <row r="44" spans="1:5" ht="22.8">
      <c r="A44" s="2411"/>
      <c r="B44" s="2411"/>
      <c r="C44" s="2411"/>
      <c r="D44" s="2412"/>
      <c r="E44" s="2411"/>
    </row>
    <row r="45" spans="1:5" ht="22.8">
      <c r="A45" s="2411"/>
      <c r="B45" s="2411"/>
      <c r="C45" s="2411"/>
      <c r="D45" s="2412"/>
      <c r="E45" s="2411"/>
    </row>
    <row r="46" spans="1:5" ht="22.8">
      <c r="A46" s="2411"/>
      <c r="B46" s="2411"/>
      <c r="C46" s="2411"/>
      <c r="D46" s="2412"/>
      <c r="E46" s="2411"/>
    </row>
    <row r="47" spans="1:5" ht="22.8">
      <c r="A47" s="2411"/>
      <c r="B47" s="2411"/>
      <c r="C47" s="2411"/>
      <c r="D47" s="2412"/>
      <c r="E47" s="2411"/>
    </row>
    <row r="48" spans="1:5" ht="22.8">
      <c r="A48" s="2411"/>
      <c r="B48" s="2411"/>
      <c r="C48" s="2411"/>
      <c r="D48" s="2412"/>
      <c r="E48" s="2411"/>
    </row>
    <row r="49" spans="1:5" ht="22.8">
      <c r="A49" s="2411"/>
      <c r="B49" s="2411"/>
      <c r="C49" s="2411"/>
      <c r="D49" s="2412"/>
      <c r="E49" s="2411"/>
    </row>
    <row r="50" spans="1:5" ht="22.8">
      <c r="A50" s="2411"/>
      <c r="B50" s="2411"/>
      <c r="C50" s="2411"/>
      <c r="D50" s="2412"/>
      <c r="E50" s="2411"/>
    </row>
    <row r="51" spans="1:5" ht="22.8">
      <c r="A51" s="2411"/>
      <c r="B51" s="2411"/>
      <c r="C51" s="2411"/>
      <c r="D51" s="2412"/>
      <c r="E51" s="2411"/>
    </row>
    <row r="52" spans="1:5" ht="22.8">
      <c r="A52" s="2411"/>
      <c r="B52" s="2411"/>
      <c r="C52" s="2411"/>
      <c r="D52" s="2412"/>
      <c r="E52" s="2411"/>
    </row>
    <row r="53" spans="1:5" ht="22.8">
      <c r="A53" s="2411"/>
      <c r="B53" s="2411"/>
      <c r="C53" s="2411"/>
      <c r="D53" s="2412"/>
      <c r="E53" s="2411"/>
    </row>
    <row r="54" spans="1:5" ht="22.8">
      <c r="A54" s="2411"/>
      <c r="B54" s="2411"/>
      <c r="C54" s="2411"/>
      <c r="D54" s="2412"/>
      <c r="E54" s="2411"/>
    </row>
    <row r="55" spans="1:5" ht="22.8">
      <c r="A55" s="2411"/>
      <c r="B55" s="2411"/>
      <c r="C55" s="2411"/>
      <c r="D55" s="2412"/>
      <c r="E55" s="2411"/>
    </row>
    <row r="56" spans="1:5" ht="22.8">
      <c r="A56" s="2411"/>
      <c r="B56" s="2411"/>
      <c r="C56" s="2411"/>
      <c r="D56" s="2412"/>
      <c r="E56" s="2411"/>
    </row>
    <row r="57" spans="1:5" ht="22.8">
      <c r="A57" s="2411"/>
      <c r="B57" s="2411"/>
      <c r="C57" s="2411"/>
      <c r="D57" s="2412"/>
      <c r="E57" s="2411"/>
    </row>
    <row r="58" spans="1:5" ht="22.8">
      <c r="A58" s="2411"/>
      <c r="B58" s="2411"/>
      <c r="C58" s="2411"/>
      <c r="D58" s="2412"/>
      <c r="E58" s="2411"/>
    </row>
    <row r="59" spans="1:5" ht="22.8">
      <c r="A59" s="2411"/>
      <c r="B59" s="2411"/>
      <c r="C59" s="2411"/>
      <c r="D59" s="2412"/>
      <c r="E59" s="2411"/>
    </row>
    <row r="60" spans="1:5" ht="22.8">
      <c r="A60" s="2411"/>
      <c r="B60" s="2411"/>
      <c r="C60" s="2411"/>
      <c r="D60" s="2412"/>
      <c r="E60" s="2411"/>
    </row>
    <row r="61" spans="1:5" ht="22.8">
      <c r="A61" s="2411"/>
      <c r="B61" s="2411"/>
      <c r="C61" s="2411"/>
      <c r="D61" s="2412"/>
      <c r="E61" s="2411"/>
    </row>
    <row r="62" spans="1:5" ht="22.8">
      <c r="A62" s="2411"/>
      <c r="B62" s="2411"/>
      <c r="C62" s="2411"/>
      <c r="D62" s="2412"/>
      <c r="E62" s="2411"/>
    </row>
    <row r="63" spans="1:5" ht="22.8">
      <c r="A63" s="2411"/>
      <c r="B63" s="2411"/>
      <c r="C63" s="2411"/>
      <c r="D63" s="2412"/>
      <c r="E63" s="2411"/>
    </row>
    <row r="64" spans="1:5" ht="22.8">
      <c r="A64" s="2411"/>
      <c r="B64" s="2411"/>
      <c r="C64" s="2411"/>
      <c r="D64" s="2412"/>
      <c r="E64" s="2411"/>
    </row>
    <row r="65" spans="1:5" ht="22.8">
      <c r="A65" s="2411"/>
      <c r="B65" s="2411"/>
      <c r="C65" s="2411"/>
      <c r="D65" s="2412"/>
      <c r="E65" s="2411"/>
    </row>
    <row r="66" spans="1:5" ht="22.8">
      <c r="A66" s="2411"/>
      <c r="B66" s="2411"/>
      <c r="C66" s="2411"/>
      <c r="D66" s="2412"/>
      <c r="E66" s="2411"/>
    </row>
    <row r="67" spans="1:5" ht="22.8">
      <c r="A67" s="2411"/>
      <c r="B67" s="2411"/>
      <c r="C67" s="2411"/>
      <c r="D67" s="2412"/>
      <c r="E67" s="2411"/>
    </row>
    <row r="68" spans="1:5" ht="22.8">
      <c r="A68" s="2411"/>
      <c r="B68" s="2411"/>
      <c r="C68" s="2411"/>
      <c r="D68" s="2412"/>
      <c r="E68" s="2411"/>
    </row>
    <row r="69" spans="1:5" ht="22.8">
      <c r="A69" s="2411"/>
      <c r="B69" s="2411"/>
      <c r="C69" s="2411"/>
      <c r="D69" s="2412"/>
      <c r="E69" s="2411"/>
    </row>
    <row r="70" spans="1:5" ht="22.8">
      <c r="A70" s="2411"/>
      <c r="B70" s="2411"/>
      <c r="C70" s="2411"/>
      <c r="D70" s="2412"/>
      <c r="E70" s="2411"/>
    </row>
    <row r="71" spans="1:5" ht="22.8">
      <c r="A71" s="2411"/>
      <c r="B71" s="2411"/>
      <c r="C71" s="2411"/>
      <c r="D71" s="2412"/>
      <c r="E71" s="2411"/>
    </row>
    <row r="72" spans="1:5" ht="22.8">
      <c r="A72" s="2411"/>
      <c r="B72" s="2411"/>
      <c r="C72" s="2411"/>
      <c r="D72" s="2412"/>
      <c r="E72" s="2411"/>
    </row>
    <row r="73" spans="1:5" ht="22.8">
      <c r="A73" s="2411"/>
      <c r="B73" s="2411"/>
      <c r="C73" s="2411"/>
      <c r="D73" s="2412"/>
      <c r="E73" s="2411"/>
    </row>
    <row r="74" spans="1:5" ht="22.8">
      <c r="A74" s="2411"/>
      <c r="B74" s="2411"/>
      <c r="C74" s="2411"/>
      <c r="D74" s="2412"/>
      <c r="E74" s="2411"/>
    </row>
    <row r="75" spans="1:5" ht="22.8">
      <c r="A75" s="2411"/>
      <c r="B75" s="2411"/>
      <c r="C75" s="2411"/>
      <c r="D75" s="2412"/>
      <c r="E75" s="2411"/>
    </row>
    <row r="76" spans="1:5" ht="22.8">
      <c r="A76" s="2411"/>
      <c r="B76" s="2411"/>
      <c r="C76" s="2411"/>
      <c r="D76" s="2412"/>
      <c r="E76" s="2411"/>
    </row>
    <row r="77" spans="1:5" ht="22.8">
      <c r="A77" s="2411"/>
      <c r="B77" s="2411"/>
      <c r="C77" s="2411"/>
      <c r="D77" s="2412"/>
      <c r="E77" s="2411"/>
    </row>
    <row r="78" spans="1:5" ht="22.8">
      <c r="A78" s="2411"/>
      <c r="B78" s="2411"/>
      <c r="C78" s="2411"/>
      <c r="D78" s="2412"/>
      <c r="E78" s="2411"/>
    </row>
    <row r="79" spans="1:5" ht="22.8">
      <c r="A79" s="2411"/>
      <c r="B79" s="2411"/>
      <c r="C79" s="2411"/>
      <c r="D79" s="2412"/>
      <c r="E79" s="2411"/>
    </row>
    <row r="80" spans="1:5" ht="22.8">
      <c r="A80" s="2411"/>
      <c r="B80" s="2411"/>
      <c r="C80" s="2411"/>
      <c r="D80" s="2412"/>
      <c r="E80" s="2411"/>
    </row>
    <row r="81" spans="1:5" ht="22.8">
      <c r="A81" s="2411"/>
      <c r="B81" s="2411"/>
      <c r="C81" s="2411"/>
      <c r="D81" s="2412"/>
      <c r="E81" s="2411"/>
    </row>
    <row r="82" spans="1:5" ht="22.8">
      <c r="A82" s="2411"/>
      <c r="B82" s="2411"/>
      <c r="C82" s="2411"/>
      <c r="D82" s="2412"/>
      <c r="E82" s="2411"/>
    </row>
    <row r="83" spans="1:5" ht="22.8">
      <c r="A83" s="2411"/>
      <c r="B83" s="2411"/>
      <c r="C83" s="2411"/>
      <c r="D83" s="2412"/>
      <c r="E83" s="2411"/>
    </row>
    <row r="84" spans="1:5" ht="22.8">
      <c r="A84" s="2411"/>
      <c r="B84" s="2411"/>
      <c r="C84" s="2411"/>
      <c r="D84" s="2412"/>
      <c r="E84" s="2411"/>
    </row>
    <row r="85" spans="1:5" ht="22.8">
      <c r="A85" s="2411"/>
      <c r="B85" s="2411"/>
      <c r="C85" s="2411"/>
      <c r="D85" s="2412"/>
      <c r="E85" s="2411"/>
    </row>
    <row r="86" spans="1:5" ht="22.8">
      <c r="A86" s="2411"/>
      <c r="B86" s="2411"/>
      <c r="C86" s="2411"/>
      <c r="D86" s="2412"/>
      <c r="E86" s="2411"/>
    </row>
    <row r="87" spans="1:5" ht="22.8">
      <c r="A87" s="2411"/>
      <c r="B87" s="2411"/>
      <c r="C87" s="2411"/>
      <c r="D87" s="2412"/>
      <c r="E87" s="2411"/>
    </row>
    <row r="88" spans="1:5" ht="22.8">
      <c r="A88" s="2411"/>
      <c r="B88" s="2411"/>
      <c r="C88" s="2411"/>
      <c r="D88" s="2412"/>
      <c r="E88" s="2411"/>
    </row>
    <row r="89" spans="1:5" ht="22.8">
      <c r="A89" s="2411"/>
      <c r="B89" s="2411"/>
      <c r="C89" s="2411"/>
      <c r="D89" s="2412"/>
      <c r="E89" s="2411"/>
    </row>
    <row r="90" spans="1:5" ht="22.8">
      <c r="A90" s="2411"/>
      <c r="B90" s="2411"/>
      <c r="C90" s="2411"/>
      <c r="D90" s="2412"/>
      <c r="E90" s="2411"/>
    </row>
    <row r="91" spans="1:5" ht="22.8">
      <c r="A91" s="2411"/>
      <c r="B91" s="2411"/>
      <c r="C91" s="2411"/>
      <c r="D91" s="2412"/>
      <c r="E91" s="2411"/>
    </row>
    <row r="92" spans="1:5" ht="22.8">
      <c r="A92" s="2411"/>
      <c r="B92" s="2411"/>
      <c r="C92" s="2411"/>
      <c r="D92" s="2412"/>
      <c r="E92" s="2411"/>
    </row>
    <row r="93" spans="1:5" ht="22.8">
      <c r="A93" s="2411"/>
      <c r="B93" s="2411"/>
      <c r="C93" s="2411"/>
      <c r="D93" s="2412"/>
      <c r="E93" s="2411"/>
    </row>
    <row r="94" spans="1:5" ht="22.8">
      <c r="A94" s="2411"/>
      <c r="B94" s="2411"/>
      <c r="C94" s="2411"/>
      <c r="D94" s="2412"/>
      <c r="E94" s="2411"/>
    </row>
    <row r="95" spans="1:5" ht="22.8">
      <c r="A95" s="2411"/>
      <c r="B95" s="2411"/>
      <c r="C95" s="2411"/>
      <c r="D95" s="2412"/>
      <c r="E95" s="2411"/>
    </row>
    <row r="96" spans="1:5" ht="22.8">
      <c r="A96" s="2411"/>
      <c r="B96" s="2411"/>
      <c r="C96" s="2411"/>
      <c r="D96" s="2412"/>
      <c r="E96" s="2411"/>
    </row>
    <row r="97" spans="1:5" ht="22.8">
      <c r="A97" s="2411"/>
      <c r="B97" s="2411"/>
      <c r="C97" s="2411"/>
      <c r="D97" s="2412"/>
      <c r="E97" s="2411"/>
    </row>
    <row r="98" spans="1:5" ht="22.8">
      <c r="A98" s="2411"/>
      <c r="B98" s="2411"/>
      <c r="C98" s="2411"/>
      <c r="D98" s="2412"/>
      <c r="E98" s="2411"/>
    </row>
    <row r="99" spans="1:5" ht="22.8">
      <c r="A99" s="2411"/>
      <c r="B99" s="2411"/>
      <c r="C99" s="2411"/>
      <c r="D99" s="2412"/>
      <c r="E99" s="2411"/>
    </row>
    <row r="100" spans="1:5" ht="22.8">
      <c r="A100" s="2411"/>
      <c r="B100" s="2411"/>
      <c r="C100" s="2411"/>
      <c r="D100" s="2412"/>
      <c r="E100" s="2411"/>
    </row>
    <row r="101" spans="1:5" ht="22.8">
      <c r="A101" s="2411"/>
      <c r="B101" s="2411"/>
      <c r="C101" s="2411"/>
      <c r="D101" s="2412"/>
      <c r="E101" s="2411"/>
    </row>
    <row r="102" spans="1:5" ht="22.8">
      <c r="A102" s="2411"/>
      <c r="B102" s="2411"/>
      <c r="C102" s="2411"/>
      <c r="D102" s="2412"/>
      <c r="E102" s="2411"/>
    </row>
    <row r="103" spans="1:5" ht="22.8">
      <c r="A103" s="2411"/>
      <c r="B103" s="2411"/>
      <c r="C103" s="2411"/>
      <c r="D103" s="2412"/>
      <c r="E103" s="2411"/>
    </row>
    <row r="104" spans="1:5" ht="22.8">
      <c r="A104" s="2411"/>
      <c r="B104" s="2411"/>
      <c r="C104" s="2411"/>
      <c r="D104" s="2412"/>
      <c r="E104" s="2411"/>
    </row>
    <row r="105" spans="1:5" ht="22.8">
      <c r="A105" s="2411"/>
      <c r="B105" s="2411"/>
      <c r="C105" s="2411"/>
      <c r="D105" s="2412"/>
      <c r="E105" s="2411"/>
    </row>
    <row r="106" spans="1:5" ht="22.8">
      <c r="A106" s="2411"/>
      <c r="B106" s="2411"/>
      <c r="C106" s="2411"/>
      <c r="D106" s="2412"/>
      <c r="E106" s="2411"/>
    </row>
    <row r="107" spans="1:5" ht="22.8">
      <c r="A107" s="2411"/>
      <c r="B107" s="2411"/>
      <c r="C107" s="2411"/>
      <c r="D107" s="2412"/>
      <c r="E107" s="2411"/>
    </row>
    <row r="108" spans="1:5" ht="22.8">
      <c r="A108" s="2411"/>
      <c r="B108" s="2411"/>
      <c r="C108" s="2411"/>
      <c r="D108" s="2412"/>
      <c r="E108" s="2411"/>
    </row>
    <row r="109" spans="1:5" ht="22.8">
      <c r="A109" s="2411"/>
      <c r="B109" s="2411"/>
      <c r="C109" s="2411"/>
      <c r="D109" s="2412"/>
      <c r="E109" s="2411"/>
    </row>
    <row r="110" spans="1:5" ht="22.8">
      <c r="A110" s="2411"/>
      <c r="B110" s="2411"/>
      <c r="C110" s="2411"/>
      <c r="D110" s="2412"/>
      <c r="E110" s="2411"/>
    </row>
    <row r="111" spans="1:5" ht="22.8">
      <c r="A111" s="2411"/>
      <c r="B111" s="2411"/>
      <c r="C111" s="2411"/>
      <c r="D111" s="2412"/>
      <c r="E111" s="2411"/>
    </row>
    <row r="112" spans="1:5" ht="22.8">
      <c r="A112" s="2411"/>
      <c r="B112" s="2411"/>
      <c r="C112" s="2411"/>
      <c r="D112" s="2412"/>
      <c r="E112" s="2411"/>
    </row>
    <row r="113" spans="1:5" ht="22.8">
      <c r="A113" s="2411"/>
      <c r="B113" s="2411"/>
      <c r="C113" s="2411"/>
      <c r="D113" s="2412"/>
      <c r="E113" s="2411"/>
    </row>
    <row r="114" spans="1:5" ht="22.8">
      <c r="A114" s="2411"/>
      <c r="B114" s="2411"/>
      <c r="C114" s="2411"/>
      <c r="D114" s="2412"/>
      <c r="E114" s="2411"/>
    </row>
    <row r="115" spans="1:5" ht="22.8">
      <c r="A115" s="2411"/>
      <c r="B115" s="2411"/>
      <c r="C115" s="2411"/>
      <c r="D115" s="2412"/>
      <c r="E115" s="2411"/>
    </row>
    <row r="116" spans="1:5" ht="22.8">
      <c r="A116" s="2411"/>
      <c r="B116" s="2411"/>
      <c r="C116" s="2411"/>
      <c r="D116" s="2412"/>
      <c r="E116" s="2411"/>
    </row>
    <row r="117" spans="1:5" ht="22.8">
      <c r="A117" s="2411"/>
      <c r="B117" s="2411"/>
      <c r="C117" s="2411"/>
      <c r="D117" s="2412"/>
      <c r="E117" s="2411"/>
    </row>
    <row r="118" spans="1:5" ht="22.8">
      <c r="A118" s="2411"/>
      <c r="B118" s="2411"/>
      <c r="C118" s="2411"/>
      <c r="D118" s="2412"/>
      <c r="E118" s="2411"/>
    </row>
    <row r="119" spans="1:5" ht="22.8">
      <c r="A119" s="2411"/>
      <c r="B119" s="2411"/>
      <c r="C119" s="2411"/>
      <c r="D119" s="2412"/>
      <c r="E119" s="2411"/>
    </row>
    <row r="120" spans="1:5" ht="22.8">
      <c r="A120" s="2411"/>
      <c r="B120" s="2411"/>
      <c r="C120" s="2411"/>
      <c r="D120" s="2412"/>
      <c r="E120" s="2411"/>
    </row>
    <row r="121" spans="1:5" ht="22.8">
      <c r="A121" s="2411"/>
      <c r="B121" s="2411"/>
      <c r="C121" s="2411"/>
      <c r="D121" s="2412"/>
      <c r="E121" s="2411"/>
    </row>
    <row r="122" spans="1:5" ht="22.8">
      <c r="A122" s="2411"/>
      <c r="B122" s="2411"/>
      <c r="C122" s="2411"/>
      <c r="D122" s="2412"/>
      <c r="E122" s="2411"/>
    </row>
    <row r="123" spans="1:5" ht="22.8">
      <c r="A123" s="2411"/>
      <c r="B123" s="2411"/>
      <c r="C123" s="2411"/>
      <c r="D123" s="2412"/>
      <c r="E123" s="2411"/>
    </row>
    <row r="124" spans="1:5" ht="22.8">
      <c r="A124" s="2411"/>
      <c r="B124" s="2411"/>
      <c r="C124" s="2411"/>
      <c r="D124" s="2412"/>
      <c r="E124" s="2411"/>
    </row>
    <row r="125" spans="1:5" ht="22.8">
      <c r="A125" s="2411"/>
      <c r="B125" s="2411"/>
      <c r="C125" s="2411"/>
      <c r="D125" s="2412"/>
      <c r="E125" s="2411"/>
    </row>
    <row r="126" spans="1:5" ht="22.8">
      <c r="A126" s="2411"/>
      <c r="B126" s="2411"/>
      <c r="C126" s="2411"/>
      <c r="D126" s="2412"/>
      <c r="E126" s="2411"/>
    </row>
    <row r="127" spans="1:5" ht="22.8">
      <c r="A127" s="2411"/>
      <c r="B127" s="2411"/>
      <c r="C127" s="2411"/>
      <c r="D127" s="2412"/>
      <c r="E127" s="2411"/>
    </row>
    <row r="128" spans="1:5" ht="22.8">
      <c r="A128" s="2411"/>
      <c r="B128" s="2411"/>
      <c r="C128" s="2411"/>
      <c r="D128" s="2412"/>
      <c r="E128" s="2411"/>
    </row>
    <row r="129" spans="1:5" ht="22.8">
      <c r="A129" s="2411"/>
      <c r="B129" s="2411"/>
      <c r="C129" s="2411"/>
      <c r="D129" s="2412"/>
      <c r="E129" s="2411"/>
    </row>
    <row r="130" spans="1:5" ht="22.8">
      <c r="A130" s="2411"/>
      <c r="B130" s="2411"/>
      <c r="C130" s="2411"/>
      <c r="D130" s="2412"/>
      <c r="E130" s="2411"/>
    </row>
    <row r="131" spans="1:5" ht="22.8">
      <c r="A131" s="2411"/>
      <c r="B131" s="2411"/>
      <c r="C131" s="2411"/>
      <c r="D131" s="2412"/>
      <c r="E131" s="2411"/>
    </row>
    <row r="132" spans="1:5" ht="22.8">
      <c r="A132" s="2411"/>
      <c r="B132" s="2411"/>
      <c r="C132" s="2411"/>
      <c r="D132" s="2412"/>
      <c r="E132" s="2411"/>
    </row>
    <row r="133" spans="1:5" ht="22.8">
      <c r="A133" s="2411"/>
      <c r="B133" s="2411"/>
      <c r="C133" s="2411"/>
      <c r="D133" s="2412"/>
      <c r="E133" s="2411"/>
    </row>
    <row r="134" spans="1:5" ht="22.8">
      <c r="A134" s="2411"/>
      <c r="B134" s="2411"/>
      <c r="C134" s="2411"/>
      <c r="D134" s="2412"/>
      <c r="E134" s="2411"/>
    </row>
    <row r="135" spans="1:5" ht="22.8">
      <c r="A135" s="2411"/>
      <c r="B135" s="2411"/>
      <c r="C135" s="2411"/>
      <c r="D135" s="2412"/>
      <c r="E135" s="2411"/>
    </row>
    <row r="136" spans="1:5" ht="22.8">
      <c r="A136" s="2411"/>
      <c r="B136" s="2411"/>
      <c r="C136" s="2411"/>
      <c r="D136" s="2412"/>
      <c r="E136" s="2411"/>
    </row>
    <row r="137" spans="1:5" ht="22.8">
      <c r="A137" s="2411"/>
      <c r="B137" s="2411"/>
      <c r="C137" s="2411"/>
      <c r="D137" s="2412"/>
      <c r="E137" s="2411"/>
    </row>
    <row r="138" spans="1:5" ht="22.8">
      <c r="A138" s="2411"/>
      <c r="B138" s="2411"/>
      <c r="C138" s="2411"/>
      <c r="D138" s="2412"/>
      <c r="E138" s="2411"/>
    </row>
    <row r="139" spans="1:5" ht="22.8">
      <c r="A139" s="2411"/>
      <c r="B139" s="2411"/>
      <c r="C139" s="2411"/>
      <c r="D139" s="2412"/>
      <c r="E139" s="2411"/>
    </row>
    <row r="140" spans="1:5" ht="22.8">
      <c r="A140" s="2411"/>
      <c r="B140" s="2411"/>
      <c r="C140" s="2411"/>
      <c r="D140" s="2412"/>
      <c r="E140" s="2411"/>
    </row>
    <row r="141" spans="1:5" ht="22.8">
      <c r="A141" s="2411"/>
      <c r="B141" s="2411"/>
      <c r="C141" s="2411"/>
      <c r="D141" s="2412"/>
      <c r="E141" s="2411"/>
    </row>
    <row r="142" spans="1:5" ht="22.8">
      <c r="A142" s="2411"/>
      <c r="B142" s="2411"/>
      <c r="C142" s="2411"/>
      <c r="D142" s="2412"/>
      <c r="E142" s="2411"/>
    </row>
    <row r="143" spans="1:5" ht="22.8">
      <c r="A143" s="2411"/>
      <c r="B143" s="2411"/>
      <c r="C143" s="2411"/>
      <c r="D143" s="2412"/>
      <c r="E143" s="2411"/>
    </row>
    <row r="144" spans="1:5" ht="22.8">
      <c r="A144" s="2411"/>
      <c r="B144" s="2411"/>
      <c r="C144" s="2411"/>
      <c r="D144" s="2412"/>
      <c r="E144" s="2411"/>
    </row>
    <row r="145" spans="1:5" ht="22.8">
      <c r="A145" s="2411"/>
      <c r="B145" s="2411"/>
      <c r="C145" s="2411"/>
      <c r="D145" s="2412"/>
      <c r="E145" s="2411"/>
    </row>
    <row r="146" spans="1:5" ht="22.8">
      <c r="A146" s="2411"/>
      <c r="B146" s="2411"/>
      <c r="C146" s="2411"/>
      <c r="D146" s="2412"/>
      <c r="E146" s="2411"/>
    </row>
    <row r="147" spans="1:5" ht="22.8">
      <c r="A147" s="2411"/>
      <c r="B147" s="2411"/>
      <c r="C147" s="2411"/>
      <c r="D147" s="2412"/>
      <c r="E147" s="2411"/>
    </row>
    <row r="148" spans="1:5" ht="22.8">
      <c r="A148" s="2411"/>
      <c r="B148" s="2411"/>
      <c r="C148" s="2411"/>
      <c r="D148" s="2412"/>
      <c r="E148" s="2411"/>
    </row>
    <row r="149" spans="1:5" ht="22.8">
      <c r="A149" s="2411"/>
      <c r="B149" s="2411"/>
      <c r="C149" s="2411"/>
      <c r="D149" s="2412"/>
      <c r="E149" s="2411"/>
    </row>
    <row r="150" spans="1:5" ht="22.8">
      <c r="A150" s="2411"/>
      <c r="B150" s="2411"/>
      <c r="C150" s="2411"/>
      <c r="D150" s="2412"/>
      <c r="E150" s="2411"/>
    </row>
    <row r="151" spans="1:5" ht="22.8">
      <c r="A151" s="2411"/>
      <c r="B151" s="2411"/>
      <c r="C151" s="2411"/>
      <c r="D151" s="2412"/>
      <c r="E151" s="2411"/>
    </row>
    <row r="152" spans="1:5" ht="22.8">
      <c r="A152" s="2411"/>
      <c r="B152" s="2411"/>
      <c r="C152" s="2411"/>
      <c r="D152" s="2412"/>
      <c r="E152" s="2411"/>
    </row>
    <row r="153" spans="1:5" ht="22.8">
      <c r="A153" s="2411"/>
      <c r="B153" s="2411"/>
      <c r="C153" s="2411"/>
      <c r="D153" s="2412"/>
      <c r="E153" s="2411"/>
    </row>
    <row r="154" spans="1:5" ht="22.8">
      <c r="A154" s="2411"/>
      <c r="B154" s="2411"/>
      <c r="C154" s="2411"/>
      <c r="D154" s="2412"/>
      <c r="E154" s="2411"/>
    </row>
    <row r="155" spans="1:5" ht="22.8">
      <c r="A155" s="2411"/>
      <c r="B155" s="2411"/>
      <c r="C155" s="2411"/>
      <c r="D155" s="2412"/>
      <c r="E155" s="2411"/>
    </row>
    <row r="156" spans="1:5" ht="22.8">
      <c r="A156" s="2411"/>
      <c r="B156" s="2411"/>
      <c r="C156" s="2411"/>
      <c r="D156" s="2412"/>
      <c r="E156" s="2411"/>
    </row>
    <row r="157" spans="1:5" ht="22.8">
      <c r="A157" s="2411"/>
      <c r="B157" s="2411"/>
      <c r="C157" s="2411"/>
      <c r="D157" s="2412"/>
      <c r="E157" s="2411"/>
    </row>
    <row r="158" spans="1:5" ht="22.8">
      <c r="A158" s="2411"/>
      <c r="B158" s="2411"/>
      <c r="C158" s="2411"/>
      <c r="D158" s="2412"/>
      <c r="E158" s="2411"/>
    </row>
    <row r="159" spans="1:5" ht="22.8">
      <c r="A159" s="2411"/>
      <c r="B159" s="2411"/>
      <c r="C159" s="2411"/>
      <c r="D159" s="2412"/>
      <c r="E159" s="2411"/>
    </row>
    <row r="160" spans="1:5" ht="22.8">
      <c r="A160" s="2411"/>
      <c r="B160" s="2411"/>
      <c r="C160" s="2411"/>
      <c r="D160" s="2412"/>
      <c r="E160" s="2411"/>
    </row>
    <row r="161" spans="1:5" ht="22.8">
      <c r="A161" s="2411"/>
      <c r="B161" s="2411"/>
      <c r="C161" s="2411"/>
      <c r="D161" s="2412"/>
      <c r="E161" s="2411"/>
    </row>
    <row r="162" spans="1:5" ht="22.8">
      <c r="A162" s="2411"/>
      <c r="B162" s="2411"/>
      <c r="C162" s="2411"/>
      <c r="D162" s="2412"/>
      <c r="E162" s="2411"/>
    </row>
    <row r="163" spans="1:5" ht="22.8">
      <c r="A163" s="2411"/>
      <c r="B163" s="2411"/>
      <c r="C163" s="2411"/>
      <c r="D163" s="2412"/>
      <c r="E163" s="2411"/>
    </row>
    <row r="164" spans="1:5" ht="22.8">
      <c r="A164" s="2411"/>
      <c r="B164" s="2411"/>
      <c r="C164" s="2411"/>
      <c r="D164" s="2412"/>
      <c r="E164" s="2411"/>
    </row>
    <row r="165" spans="1:5" ht="22.8">
      <c r="A165" s="2411"/>
      <c r="B165" s="2411"/>
      <c r="C165" s="2411"/>
      <c r="D165" s="2412"/>
      <c r="E165" s="2411"/>
    </row>
    <row r="166" spans="1:5" ht="22.8">
      <c r="A166" s="2411"/>
      <c r="B166" s="2411"/>
      <c r="C166" s="2411"/>
      <c r="D166" s="2412"/>
      <c r="E166" s="2411"/>
    </row>
    <row r="167" spans="1:5" ht="22.8">
      <c r="A167" s="2411"/>
      <c r="B167" s="2411"/>
      <c r="C167" s="2411"/>
      <c r="D167" s="2412"/>
      <c r="E167" s="2411"/>
    </row>
    <row r="168" spans="1:5" ht="22.8">
      <c r="A168" s="2411"/>
      <c r="B168" s="2411"/>
      <c r="C168" s="2411"/>
      <c r="D168" s="2412"/>
      <c r="E168" s="2411"/>
    </row>
    <row r="169" spans="1:5" ht="22.8">
      <c r="A169" s="2411"/>
      <c r="B169" s="2411"/>
      <c r="C169" s="2411"/>
      <c r="D169" s="2412"/>
      <c r="E169" s="2411"/>
    </row>
    <row r="170" spans="1:5" ht="22.8">
      <c r="A170" s="2411"/>
      <c r="B170" s="2411"/>
      <c r="C170" s="2411"/>
      <c r="D170" s="2412"/>
      <c r="E170" s="2411"/>
    </row>
    <row r="171" spans="1:5" ht="22.8">
      <c r="A171" s="2411"/>
      <c r="B171" s="2411"/>
      <c r="C171" s="2411"/>
      <c r="D171" s="2412"/>
      <c r="E171" s="2411"/>
    </row>
    <row r="172" spans="1:5" ht="22.8">
      <c r="A172" s="2411"/>
      <c r="B172" s="2411"/>
      <c r="C172" s="2411"/>
      <c r="D172" s="2412"/>
      <c r="E172" s="2411"/>
    </row>
    <row r="173" spans="1:5" ht="22.8">
      <c r="A173" s="2411"/>
      <c r="B173" s="2411"/>
      <c r="C173" s="2411"/>
      <c r="D173" s="2412"/>
      <c r="E173" s="2411"/>
    </row>
    <row r="174" spans="1:5" ht="22.8">
      <c r="A174" s="2411"/>
      <c r="B174" s="2411"/>
      <c r="C174" s="2411"/>
      <c r="D174" s="2412"/>
      <c r="E174" s="2411"/>
    </row>
    <row r="175" spans="1:5" ht="22.8">
      <c r="A175" s="2411"/>
      <c r="B175" s="2411"/>
      <c r="C175" s="2411"/>
      <c r="D175" s="2412"/>
      <c r="E175" s="2411"/>
    </row>
    <row r="176" spans="1:5" ht="22.8">
      <c r="A176" s="2411"/>
      <c r="B176" s="2411"/>
      <c r="C176" s="2411"/>
      <c r="D176" s="2412"/>
      <c r="E176" s="2411"/>
    </row>
    <row r="177" spans="1:5" ht="22.8">
      <c r="A177" s="2411"/>
      <c r="B177" s="2411"/>
      <c r="C177" s="2411"/>
      <c r="D177" s="2412"/>
      <c r="E177" s="2411"/>
    </row>
    <row r="178" spans="1:5" ht="22.8">
      <c r="A178" s="2411"/>
      <c r="B178" s="2411"/>
      <c r="C178" s="2411"/>
      <c r="D178" s="2412"/>
      <c r="E178" s="2411"/>
    </row>
    <row r="179" spans="1:5" ht="22.8">
      <c r="A179" s="2411"/>
      <c r="B179" s="2411"/>
      <c r="C179" s="2411"/>
      <c r="D179" s="2412"/>
      <c r="E179" s="2411"/>
    </row>
    <row r="180" spans="1:5" ht="22.8">
      <c r="A180" s="2411"/>
      <c r="B180" s="2411"/>
      <c r="C180" s="2411"/>
      <c r="D180" s="2412"/>
      <c r="E180" s="2411"/>
    </row>
    <row r="181" spans="1:5" ht="22.8">
      <c r="A181" s="2411"/>
      <c r="B181" s="2411"/>
      <c r="C181" s="2411"/>
      <c r="D181" s="2412"/>
      <c r="E181" s="2411"/>
    </row>
    <row r="182" spans="1:5" ht="22.8">
      <c r="A182" s="2411"/>
      <c r="B182" s="2411"/>
      <c r="C182" s="2411"/>
      <c r="D182" s="2412"/>
      <c r="E182" s="2411"/>
    </row>
    <row r="183" spans="1:5" ht="22.8">
      <c r="A183" s="2411"/>
      <c r="B183" s="2411"/>
      <c r="C183" s="2411"/>
      <c r="D183" s="2412"/>
      <c r="E183" s="2411"/>
    </row>
    <row r="184" spans="1:5" ht="22.8">
      <c r="A184" s="2411"/>
      <c r="B184" s="2411"/>
      <c r="C184" s="2411"/>
      <c r="D184" s="2412"/>
      <c r="E184" s="2411"/>
    </row>
    <row r="185" spans="1:5" ht="22.8">
      <c r="A185" s="2411"/>
      <c r="B185" s="2411"/>
      <c r="C185" s="2411"/>
      <c r="D185" s="2412"/>
      <c r="E185" s="2411"/>
    </row>
    <row r="186" spans="1:5" ht="22.8">
      <c r="A186" s="2411"/>
      <c r="B186" s="2411"/>
      <c r="C186" s="2411"/>
      <c r="D186" s="2412"/>
      <c r="E186" s="2411"/>
    </row>
    <row r="187" spans="1:5" ht="22.8">
      <c r="A187" s="2411"/>
      <c r="B187" s="2411"/>
      <c r="C187" s="2411"/>
      <c r="D187" s="2412"/>
      <c r="E187" s="2411"/>
    </row>
    <row r="188" spans="1:5" ht="22.8">
      <c r="A188" s="2411"/>
      <c r="B188" s="2411"/>
      <c r="C188" s="2411"/>
      <c r="D188" s="2412"/>
      <c r="E188" s="2411"/>
    </row>
    <row r="189" spans="1:5" ht="22.8">
      <c r="A189" s="2411"/>
      <c r="B189" s="2411"/>
      <c r="C189" s="2411"/>
      <c r="D189" s="2412"/>
      <c r="E189" s="2411"/>
    </row>
    <row r="190" spans="1:5" ht="22.8">
      <c r="A190" s="2411"/>
      <c r="B190" s="2411"/>
      <c r="C190" s="2411"/>
      <c r="D190" s="2412"/>
      <c r="E190" s="2411"/>
    </row>
    <row r="191" spans="1:5" ht="22.8">
      <c r="A191" s="2411"/>
      <c r="B191" s="2411"/>
      <c r="C191" s="2411"/>
      <c r="D191" s="2412"/>
      <c r="E191" s="2411"/>
    </row>
    <row r="192" spans="1:5" ht="22.8">
      <c r="A192" s="2411"/>
      <c r="B192" s="2411"/>
      <c r="C192" s="2411"/>
      <c r="D192" s="2412"/>
      <c r="E192" s="2411"/>
    </row>
    <row r="193" spans="1:5" ht="22.8">
      <c r="A193" s="2411"/>
      <c r="B193" s="2411"/>
      <c r="C193" s="2411"/>
      <c r="D193" s="2412"/>
      <c r="E193" s="2411"/>
    </row>
    <row r="194" spans="1:5" ht="22.8">
      <c r="A194" s="2411"/>
      <c r="B194" s="2411"/>
      <c r="C194" s="2411"/>
      <c r="D194" s="2412"/>
      <c r="E194" s="2411"/>
    </row>
    <row r="195" spans="1:5" ht="22.8">
      <c r="A195" s="2411"/>
      <c r="B195" s="2411"/>
      <c r="C195" s="2411"/>
      <c r="D195" s="2412"/>
      <c r="E195" s="2411"/>
    </row>
    <row r="196" spans="1:5" ht="22.8">
      <c r="A196" s="2411"/>
      <c r="B196" s="2411"/>
      <c r="C196" s="2411"/>
      <c r="D196" s="2412"/>
      <c r="E196" s="2411"/>
    </row>
    <row r="197" spans="1:5" ht="22.8">
      <c r="A197" s="2411"/>
      <c r="B197" s="2411"/>
      <c r="C197" s="2411"/>
      <c r="D197" s="2412"/>
      <c r="E197" s="2411"/>
    </row>
    <row r="198" spans="1:5" ht="22.8">
      <c r="A198" s="2411"/>
      <c r="B198" s="2411"/>
      <c r="C198" s="2411"/>
      <c r="D198" s="2412"/>
      <c r="E198" s="2411"/>
    </row>
    <row r="199" spans="1:5" ht="22.8">
      <c r="A199" s="2411"/>
      <c r="B199" s="2411"/>
      <c r="C199" s="2411"/>
      <c r="D199" s="2412"/>
      <c r="E199" s="2411"/>
    </row>
    <row r="200" spans="1:5" ht="22.8">
      <c r="A200" s="2411"/>
      <c r="B200" s="2411"/>
      <c r="C200" s="2411"/>
      <c r="D200" s="2412"/>
      <c r="E200" s="2411"/>
    </row>
    <row r="201" spans="1:5" ht="22.8">
      <c r="A201" s="2411"/>
      <c r="B201" s="2411"/>
      <c r="C201" s="2411"/>
      <c r="D201" s="2412"/>
      <c r="E201" s="2411"/>
    </row>
    <row r="202" spans="1:5" ht="22.8">
      <c r="A202" s="2411"/>
      <c r="B202" s="2411"/>
      <c r="C202" s="2411"/>
      <c r="D202" s="2412"/>
      <c r="E202" s="2411"/>
    </row>
    <row r="203" spans="1:5" ht="22.8">
      <c r="A203" s="2411"/>
      <c r="B203" s="2411"/>
      <c r="C203" s="2411"/>
      <c r="D203" s="2412"/>
      <c r="E203" s="2411"/>
    </row>
    <row r="204" spans="1:5" ht="22.8">
      <c r="A204" s="2411"/>
      <c r="B204" s="2411"/>
      <c r="C204" s="2411"/>
      <c r="D204" s="2412"/>
      <c r="E204" s="2411"/>
    </row>
    <row r="205" spans="1:5" ht="22.8">
      <c r="A205" s="2411"/>
      <c r="B205" s="2411"/>
      <c r="C205" s="2411"/>
      <c r="D205" s="2412"/>
      <c r="E205" s="2411"/>
    </row>
    <row r="206" spans="1:5" ht="22.8">
      <c r="A206" s="2411"/>
      <c r="B206" s="2411"/>
      <c r="C206" s="2411"/>
      <c r="D206" s="2412"/>
      <c r="E206" s="2411"/>
    </row>
    <row r="207" spans="1:5" ht="22.8">
      <c r="A207" s="2411"/>
      <c r="B207" s="2411"/>
      <c r="C207" s="2411"/>
      <c r="D207" s="2412"/>
      <c r="E207" s="2411"/>
    </row>
    <row r="208" spans="1:5" ht="22.8">
      <c r="A208" s="2411"/>
      <c r="B208" s="2411"/>
      <c r="C208" s="2411"/>
      <c r="D208" s="2412"/>
      <c r="E208" s="2411"/>
    </row>
    <row r="209" spans="1:5" ht="22.8">
      <c r="A209" s="2411"/>
      <c r="B209" s="2411"/>
      <c r="C209" s="2411"/>
      <c r="D209" s="2412"/>
      <c r="E209" s="2411"/>
    </row>
    <row r="210" spans="1:5" ht="22.8">
      <c r="A210" s="2411"/>
      <c r="B210" s="2411"/>
      <c r="C210" s="2411"/>
      <c r="D210" s="2412"/>
      <c r="E210" s="2411"/>
    </row>
    <row r="211" spans="1:5" ht="22.8">
      <c r="A211" s="2411"/>
      <c r="B211" s="2411"/>
      <c r="C211" s="2411"/>
      <c r="D211" s="2412"/>
      <c r="E211" s="2411"/>
    </row>
    <row r="212" spans="1:5" ht="22.8">
      <c r="A212" s="2411"/>
      <c r="B212" s="2411"/>
      <c r="C212" s="2411"/>
      <c r="D212" s="2412"/>
      <c r="E212" s="2411"/>
    </row>
    <row r="213" spans="1:5" ht="22.8">
      <c r="A213" s="2411"/>
      <c r="B213" s="2411"/>
      <c r="C213" s="2411"/>
      <c r="D213" s="2412"/>
      <c r="E213" s="2411"/>
    </row>
    <row r="214" spans="1:5" ht="22.8">
      <c r="A214" s="2411"/>
      <c r="B214" s="2411"/>
      <c r="C214" s="2411"/>
      <c r="D214" s="2412"/>
      <c r="E214" s="2411"/>
    </row>
    <row r="215" spans="1:5" ht="22.8">
      <c r="A215" s="2411"/>
      <c r="B215" s="2411"/>
      <c r="C215" s="2411"/>
      <c r="D215" s="2412"/>
      <c r="E215" s="2411"/>
    </row>
    <row r="216" spans="1:5" ht="22.8">
      <c r="A216" s="2411"/>
      <c r="B216" s="2411"/>
      <c r="C216" s="2411"/>
      <c r="D216" s="2412"/>
      <c r="E216" s="2411"/>
    </row>
    <row r="217" spans="1:5" ht="22.8">
      <c r="A217" s="2411"/>
      <c r="B217" s="2411"/>
      <c r="C217" s="2411"/>
      <c r="D217" s="2412"/>
      <c r="E217" s="2411"/>
    </row>
    <row r="218" spans="1:5" ht="22.8">
      <c r="A218" s="2411"/>
      <c r="B218" s="2411"/>
      <c r="C218" s="2411"/>
      <c r="D218" s="2412"/>
      <c r="E218" s="2411"/>
    </row>
    <row r="219" spans="1:5" ht="22.8">
      <c r="A219" s="2411"/>
      <c r="B219" s="2411"/>
      <c r="C219" s="2411"/>
      <c r="D219" s="2412"/>
      <c r="E219" s="2411"/>
    </row>
    <row r="220" spans="1:5" ht="22.8">
      <c r="A220" s="2411"/>
      <c r="B220" s="2411"/>
      <c r="C220" s="2411"/>
      <c r="D220" s="2412"/>
      <c r="E220" s="2411"/>
    </row>
    <row r="221" spans="1:5" ht="22.8">
      <c r="A221" s="2411"/>
      <c r="B221" s="2411"/>
      <c r="C221" s="2411"/>
      <c r="D221" s="2412"/>
      <c r="E221" s="2411"/>
    </row>
    <row r="222" spans="1:5" ht="22.8">
      <c r="A222" s="2411"/>
      <c r="B222" s="2411"/>
      <c r="C222" s="2411"/>
      <c r="D222" s="2412"/>
      <c r="E222" s="2411"/>
    </row>
    <row r="223" spans="1:5" ht="22.8">
      <c r="A223" s="2411"/>
      <c r="B223" s="2411"/>
      <c r="C223" s="2411"/>
      <c r="D223" s="2412"/>
      <c r="E223" s="2411"/>
    </row>
    <row r="224" spans="1:5" ht="22.8">
      <c r="A224" s="2411"/>
      <c r="B224" s="2411"/>
      <c r="C224" s="2411"/>
      <c r="D224" s="2412"/>
      <c r="E224" s="2411"/>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0D3146AE-7041-4313-B711-3E0FB374CDB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1972</v>
      </c>
      <c r="K4" s="80"/>
      <c r="L4" s="82"/>
      <c r="M4" s="82"/>
      <c r="N4" s="82"/>
      <c r="O4" s="82"/>
      <c r="R4" s="80"/>
      <c r="S4" s="80"/>
      <c r="T4" s="80"/>
      <c r="U4" s="80"/>
      <c r="V4" s="80"/>
      <c r="W4" s="80"/>
      <c r="X4" s="80"/>
      <c r="Y4" s="80"/>
      <c r="Z4" s="83"/>
      <c r="AA4" s="83"/>
      <c r="AB4" s="84" t="s">
        <v>264</v>
      </c>
    </row>
    <row r="5" spans="1:29" ht="27" customHeight="1">
      <c r="A5" s="1557" t="s">
        <v>229</v>
      </c>
      <c r="B5" s="1558"/>
      <c r="C5" s="1563" t="s">
        <v>230</v>
      </c>
      <c r="D5" s="1564"/>
      <c r="E5" s="1564"/>
      <c r="F5" s="1564"/>
      <c r="G5" s="1564"/>
      <c r="H5" s="1564"/>
      <c r="I5" s="1564"/>
      <c r="J5" s="1564"/>
      <c r="K5" s="1565"/>
      <c r="L5" s="1566" t="s">
        <v>231</v>
      </c>
      <c r="M5" s="1557"/>
      <c r="N5" s="1558"/>
      <c r="O5" s="1566" t="s">
        <v>232</v>
      </c>
      <c r="P5" s="1557"/>
      <c r="Q5" s="1558"/>
      <c r="R5" s="1570" t="s">
        <v>233</v>
      </c>
      <c r="S5" s="1571"/>
      <c r="T5" s="1571"/>
      <c r="U5" s="85" t="s">
        <v>234</v>
      </c>
      <c r="V5" s="86"/>
      <c r="W5" s="86"/>
      <c r="X5" s="86"/>
      <c r="Y5" s="86"/>
      <c r="Z5" s="86"/>
      <c r="AA5" s="1584" t="s">
        <v>235</v>
      </c>
      <c r="AB5" s="1566" t="s">
        <v>236</v>
      </c>
    </row>
    <row r="6" spans="1:29" ht="28.95" customHeight="1">
      <c r="A6" s="1559"/>
      <c r="B6" s="1560"/>
      <c r="C6" s="87" t="s">
        <v>237</v>
      </c>
      <c r="D6" s="87"/>
      <c r="E6" s="87"/>
      <c r="F6" s="87" t="s">
        <v>238</v>
      </c>
      <c r="G6" s="87"/>
      <c r="H6" s="87"/>
      <c r="I6" s="1576" t="s">
        <v>239</v>
      </c>
      <c r="J6" s="1577"/>
      <c r="K6" s="1578"/>
      <c r="L6" s="1567"/>
      <c r="M6" s="1568"/>
      <c r="N6" s="1569"/>
      <c r="O6" s="1567"/>
      <c r="P6" s="1568"/>
      <c r="Q6" s="1569"/>
      <c r="R6" s="1572"/>
      <c r="S6" s="1573"/>
      <c r="T6" s="1573"/>
      <c r="U6" s="1579" t="s">
        <v>240</v>
      </c>
      <c r="V6" s="1581" t="s">
        <v>241</v>
      </c>
      <c r="W6" s="1581" t="s">
        <v>242</v>
      </c>
      <c r="X6" s="1581" t="s">
        <v>243</v>
      </c>
      <c r="Y6" s="1581" t="s">
        <v>244</v>
      </c>
      <c r="Z6" s="1581" t="s">
        <v>245</v>
      </c>
      <c r="AA6" s="1585"/>
      <c r="AB6" s="1574"/>
    </row>
    <row r="7" spans="1:29" ht="58.95" customHeight="1" thickBot="1">
      <c r="A7" s="1561"/>
      <c r="B7" s="1562"/>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80"/>
      <c r="V7" s="1582"/>
      <c r="W7" s="1583"/>
      <c r="X7" s="1583"/>
      <c r="Y7" s="1582"/>
      <c r="Z7" s="1582"/>
      <c r="AA7" s="1586"/>
      <c r="AB7" s="1575"/>
    </row>
    <row r="8" spans="1:29" ht="30" customHeight="1">
      <c r="A8" s="1558"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60"/>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95">
        <v>690</v>
      </c>
      <c r="V9" s="1587">
        <v>426</v>
      </c>
      <c r="W9" s="1587">
        <v>264</v>
      </c>
      <c r="X9" s="1587">
        <v>0</v>
      </c>
      <c r="Y9" s="1587">
        <v>0</v>
      </c>
      <c r="Z9" s="1587">
        <v>0</v>
      </c>
      <c r="AA9" s="1587">
        <v>0</v>
      </c>
      <c r="AB9" s="1589">
        <v>1</v>
      </c>
    </row>
    <row r="10" spans="1:29" ht="30" customHeight="1">
      <c r="A10" s="1560"/>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95"/>
      <c r="V10" s="1587"/>
      <c r="W10" s="1587"/>
      <c r="X10" s="1587"/>
      <c r="Y10" s="1587"/>
      <c r="Z10" s="1587"/>
      <c r="AA10" s="1587"/>
      <c r="AB10" s="1589"/>
    </row>
    <row r="11" spans="1:29" ht="30" customHeight="1">
      <c r="A11" s="1560"/>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95"/>
      <c r="V11" s="1587"/>
      <c r="W11" s="1587"/>
      <c r="X11" s="1587"/>
      <c r="Y11" s="1587"/>
      <c r="Z11" s="1587"/>
      <c r="AA11" s="1587"/>
      <c r="AB11" s="1589"/>
    </row>
    <row r="12" spans="1:29" ht="30" customHeight="1">
      <c r="A12" s="1560"/>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95"/>
      <c r="V12" s="1587"/>
      <c r="W12" s="1587"/>
      <c r="X12" s="1587"/>
      <c r="Y12" s="1587"/>
      <c r="Z12" s="1587"/>
      <c r="AA12" s="1587"/>
      <c r="AB12" s="1589"/>
    </row>
    <row r="13" spans="1:29" ht="30" customHeight="1">
      <c r="A13" s="1569"/>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96"/>
      <c r="V13" s="1588"/>
      <c r="W13" s="1588"/>
      <c r="X13" s="1588"/>
      <c r="Y13" s="1588"/>
      <c r="Z13" s="1588"/>
      <c r="AA13" s="1588"/>
      <c r="AB13" s="1590"/>
    </row>
    <row r="14" spans="1:29" ht="30" customHeight="1">
      <c r="A14" s="1560"/>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60"/>
      <c r="B15" s="88"/>
      <c r="C15" s="97"/>
      <c r="D15" s="97"/>
      <c r="E15" s="97"/>
      <c r="F15" s="97"/>
      <c r="G15" s="97"/>
      <c r="H15" s="97"/>
      <c r="I15" s="97"/>
      <c r="J15" s="97"/>
      <c r="K15" s="98"/>
      <c r="L15" s="99"/>
      <c r="M15" s="99"/>
      <c r="N15" s="99"/>
      <c r="O15" s="99"/>
      <c r="P15" s="99"/>
      <c r="Q15" s="100"/>
      <c r="R15" s="98"/>
      <c r="S15" s="98"/>
      <c r="T15" s="100"/>
      <c r="U15" s="1591"/>
      <c r="V15" s="1593"/>
      <c r="W15" s="1593"/>
      <c r="X15" s="1593"/>
      <c r="Y15" s="1593"/>
      <c r="Z15" s="1593"/>
      <c r="AA15" s="1593"/>
      <c r="AB15" s="1597"/>
    </row>
    <row r="16" spans="1:29" ht="30" customHeight="1">
      <c r="A16" s="1560"/>
      <c r="B16" s="93"/>
      <c r="C16" s="97"/>
      <c r="D16" s="97"/>
      <c r="E16" s="97"/>
      <c r="F16" s="102"/>
      <c r="G16" s="98"/>
      <c r="H16" s="97"/>
      <c r="I16" s="97"/>
      <c r="J16" s="97"/>
      <c r="K16" s="98"/>
      <c r="L16" s="99"/>
      <c r="M16" s="99"/>
      <c r="N16" s="99"/>
      <c r="O16" s="99"/>
      <c r="P16" s="99"/>
      <c r="Q16" s="100"/>
      <c r="R16" s="98"/>
      <c r="S16" s="98"/>
      <c r="T16" s="100"/>
      <c r="U16" s="1591"/>
      <c r="V16" s="1593"/>
      <c r="W16" s="1593"/>
      <c r="X16" s="1593"/>
      <c r="Y16" s="1593"/>
      <c r="Z16" s="1593"/>
      <c r="AA16" s="1593"/>
      <c r="AB16" s="1597"/>
    </row>
    <row r="17" spans="1:28" ht="30" customHeight="1">
      <c r="A17" s="1560"/>
      <c r="B17" s="93"/>
      <c r="C17" s="97"/>
      <c r="D17" s="97"/>
      <c r="E17" s="97"/>
      <c r="F17" s="102"/>
      <c r="G17" s="98"/>
      <c r="H17" s="97"/>
      <c r="I17" s="97"/>
      <c r="J17" s="97"/>
      <c r="K17" s="98"/>
      <c r="L17" s="99"/>
      <c r="M17" s="99"/>
      <c r="N17" s="99"/>
      <c r="O17" s="99"/>
      <c r="P17" s="99"/>
      <c r="Q17" s="100"/>
      <c r="R17" s="98"/>
      <c r="S17" s="98"/>
      <c r="T17" s="100"/>
      <c r="U17" s="1591"/>
      <c r="V17" s="1593"/>
      <c r="W17" s="1593"/>
      <c r="X17" s="1593"/>
      <c r="Y17" s="1593"/>
      <c r="Z17" s="1593"/>
      <c r="AA17" s="1593"/>
      <c r="AB17" s="1597"/>
    </row>
    <row r="18" spans="1:28" ht="30" customHeight="1">
      <c r="A18" s="1560"/>
      <c r="B18" s="93"/>
      <c r="C18" s="97"/>
      <c r="D18" s="97"/>
      <c r="E18" s="97"/>
      <c r="F18" s="97"/>
      <c r="G18" s="97"/>
      <c r="H18" s="97"/>
      <c r="I18" s="97"/>
      <c r="J18" s="97"/>
      <c r="K18" s="98"/>
      <c r="L18" s="99"/>
      <c r="M18" s="99"/>
      <c r="N18" s="99"/>
      <c r="O18" s="99"/>
      <c r="P18" s="99"/>
      <c r="Q18" s="100"/>
      <c r="R18" s="98"/>
      <c r="S18" s="98"/>
      <c r="T18" s="100"/>
      <c r="U18" s="1591"/>
      <c r="V18" s="1593"/>
      <c r="W18" s="1593"/>
      <c r="X18" s="1593"/>
      <c r="Y18" s="1593"/>
      <c r="Z18" s="1593"/>
      <c r="AA18" s="1593"/>
      <c r="AB18" s="1597"/>
    </row>
    <row r="19" spans="1:28" ht="30" customHeight="1" thickBot="1">
      <c r="A19" s="1562"/>
      <c r="B19" s="103"/>
      <c r="C19" s="104"/>
      <c r="D19" s="104"/>
      <c r="E19" s="104"/>
      <c r="F19" s="104"/>
      <c r="G19" s="104"/>
      <c r="H19" s="104"/>
      <c r="I19" s="104"/>
      <c r="J19" s="105"/>
      <c r="K19" s="106"/>
      <c r="L19" s="107"/>
      <c r="M19" s="107"/>
      <c r="N19" s="107"/>
      <c r="O19" s="107"/>
      <c r="P19" s="107"/>
      <c r="Q19" s="108"/>
      <c r="R19" s="109"/>
      <c r="S19" s="109"/>
      <c r="T19" s="110"/>
      <c r="U19" s="1592"/>
      <c r="V19" s="1594"/>
      <c r="W19" s="1594"/>
      <c r="X19" s="1594"/>
      <c r="Y19" s="1594"/>
      <c r="Z19" s="1594"/>
      <c r="AA19" s="1594"/>
      <c r="AB19" s="1598"/>
    </row>
    <row r="20" spans="1:28" ht="16.8">
      <c r="A20" s="1599" t="s">
        <v>256</v>
      </c>
      <c r="B20" s="111"/>
      <c r="C20" s="71"/>
      <c r="D20" s="71"/>
      <c r="F20" s="1600" t="s">
        <v>257</v>
      </c>
      <c r="H20" s="71"/>
      <c r="K20" s="71"/>
      <c r="L20" s="42" t="s">
        <v>258</v>
      </c>
      <c r="M20" s="71"/>
      <c r="N20" s="71"/>
      <c r="O20" s="71"/>
      <c r="R20" s="71"/>
      <c r="S20" s="1602" t="s">
        <v>259</v>
      </c>
      <c r="T20" s="1603"/>
      <c r="U20" s="71"/>
      <c r="Y20" s="1604" t="s">
        <v>1973</v>
      </c>
      <c r="Z20" s="1605"/>
      <c r="AA20" s="1605"/>
      <c r="AB20" s="1605"/>
    </row>
    <row r="21" spans="1:28" ht="16.8">
      <c r="A21" s="1599"/>
      <c r="B21" s="111"/>
      <c r="C21" s="71"/>
      <c r="D21" s="71"/>
      <c r="F21" s="1601"/>
      <c r="H21" s="71"/>
      <c r="K21" s="71"/>
      <c r="L21" s="42" t="s">
        <v>260</v>
      </c>
      <c r="M21" s="71"/>
      <c r="N21" s="71"/>
      <c r="O21" s="71"/>
      <c r="R21" s="71"/>
      <c r="S21" s="1603"/>
      <c r="T21" s="1603"/>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615" t="s">
        <v>2116</v>
      </c>
      <c r="B3" s="1615"/>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c r="AJ3" s="1615"/>
      <c r="AK3" s="1615"/>
      <c r="AL3" s="1615"/>
      <c r="AM3" s="1615"/>
      <c r="AN3" s="1615"/>
      <c r="AO3" s="1615"/>
    </row>
    <row r="4" spans="1:42" ht="34.200000000000003" customHeight="1" thickBot="1">
      <c r="A4" s="1342"/>
      <c r="B4" s="1342"/>
      <c r="C4" s="1616" t="s">
        <v>2115</v>
      </c>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c r="AI4" s="1616"/>
      <c r="AJ4" s="1616"/>
      <c r="AK4" s="1616"/>
      <c r="AL4" s="1345"/>
      <c r="AM4" s="1343"/>
      <c r="AN4" s="1343"/>
      <c r="AO4" s="1344" t="s">
        <v>264</v>
      </c>
    </row>
    <row r="5" spans="1:42" ht="27" customHeight="1">
      <c r="A5" s="1557" t="s">
        <v>229</v>
      </c>
      <c r="B5" s="1558"/>
      <c r="C5" s="1563" t="s">
        <v>2103</v>
      </c>
      <c r="D5" s="1564"/>
      <c r="E5" s="1564"/>
      <c r="F5" s="1564"/>
      <c r="G5" s="1564"/>
      <c r="H5" s="1564"/>
      <c r="I5" s="1564"/>
      <c r="J5" s="1564"/>
      <c r="K5" s="1565"/>
      <c r="L5" s="1566" t="s">
        <v>2102</v>
      </c>
      <c r="M5" s="1557"/>
      <c r="N5" s="1558"/>
      <c r="O5" s="1621" t="s">
        <v>2112</v>
      </c>
      <c r="P5" s="1622"/>
      <c r="Q5" s="1622"/>
      <c r="R5" s="1622"/>
      <c r="S5" s="1622"/>
      <c r="T5" s="1622"/>
      <c r="U5" s="1622"/>
      <c r="V5" s="1622"/>
      <c r="W5" s="1623"/>
      <c r="X5" s="85" t="s">
        <v>234</v>
      </c>
      <c r="Y5" s="1333"/>
      <c r="Z5" s="1333"/>
      <c r="AA5" s="86"/>
      <c r="AB5" s="86"/>
      <c r="AC5" s="86"/>
      <c r="AD5" s="86"/>
      <c r="AE5" s="86"/>
      <c r="AF5" s="86"/>
      <c r="AG5" s="86"/>
      <c r="AH5" s="86"/>
      <c r="AI5" s="86"/>
      <c r="AJ5" s="86"/>
      <c r="AK5" s="86"/>
      <c r="AL5" s="1339"/>
      <c r="AM5" s="1617" t="s">
        <v>2106</v>
      </c>
      <c r="AN5" s="1557"/>
      <c r="AO5" s="1557"/>
    </row>
    <row r="6" spans="1:42" ht="28.95" customHeight="1">
      <c r="A6" s="1559"/>
      <c r="B6" s="1560"/>
      <c r="C6" s="87" t="s">
        <v>237</v>
      </c>
      <c r="D6" s="87"/>
      <c r="E6" s="87"/>
      <c r="F6" s="87" t="s">
        <v>238</v>
      </c>
      <c r="G6" s="87"/>
      <c r="H6" s="87"/>
      <c r="I6" s="1576" t="s">
        <v>2101</v>
      </c>
      <c r="J6" s="1577"/>
      <c r="K6" s="1578"/>
      <c r="L6" s="1567"/>
      <c r="M6" s="1568"/>
      <c r="N6" s="1569"/>
      <c r="O6" s="1628" t="s">
        <v>237</v>
      </c>
      <c r="P6" s="1629"/>
      <c r="Q6" s="1630"/>
      <c r="R6" s="1624" t="s">
        <v>2113</v>
      </c>
      <c r="S6" s="1625"/>
      <c r="T6" s="1627"/>
      <c r="U6" s="1624" t="s">
        <v>2114</v>
      </c>
      <c r="V6" s="1625"/>
      <c r="W6" s="1626"/>
      <c r="X6" s="1620" t="s">
        <v>2107</v>
      </c>
      <c r="Y6" s="1577"/>
      <c r="Z6" s="1578"/>
      <c r="AA6" s="1609" t="s">
        <v>2108</v>
      </c>
      <c r="AB6" s="1610"/>
      <c r="AC6" s="1611"/>
      <c r="AD6" s="1609" t="s">
        <v>2109</v>
      </c>
      <c r="AE6" s="1610"/>
      <c r="AF6" s="1611"/>
      <c r="AG6" s="1612" t="s">
        <v>2110</v>
      </c>
      <c r="AH6" s="1613"/>
      <c r="AI6" s="1614"/>
      <c r="AJ6" s="1612" t="s">
        <v>2111</v>
      </c>
      <c r="AK6" s="1613"/>
      <c r="AL6" s="1613"/>
      <c r="AM6" s="1618"/>
      <c r="AN6" s="1619"/>
      <c r="AO6" s="1619"/>
    </row>
    <row r="7" spans="1:42" ht="46.2" customHeight="1" thickBot="1">
      <c r="A7" s="1561"/>
      <c r="B7" s="1562"/>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58"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606">
        <f>Y8+Z8</f>
        <v>700</v>
      </c>
      <c r="Y8" s="1631">
        <f>AB8+AE8+AH8+AK8</f>
        <v>330</v>
      </c>
      <c r="Z8" s="1631">
        <f>AC8+AF8+AI8+AL8</f>
        <v>370</v>
      </c>
      <c r="AA8" s="1606">
        <f>AB8+AC8</f>
        <v>382</v>
      </c>
      <c r="AB8" s="1606">
        <v>183</v>
      </c>
      <c r="AC8" s="1606">
        <v>199</v>
      </c>
      <c r="AD8" s="1606">
        <f>AE8+AF8</f>
        <v>310</v>
      </c>
      <c r="AE8" s="1606">
        <v>143</v>
      </c>
      <c r="AF8" s="1606">
        <v>167</v>
      </c>
      <c r="AG8" s="1606">
        <f>AH8+AI8</f>
        <v>3</v>
      </c>
      <c r="AH8" s="1606">
        <v>1</v>
      </c>
      <c r="AI8" s="1606">
        <v>2</v>
      </c>
      <c r="AJ8" s="1606">
        <f>AK8+AL8</f>
        <v>5</v>
      </c>
      <c r="AK8" s="1606">
        <v>3</v>
      </c>
      <c r="AL8" s="1606">
        <v>2</v>
      </c>
      <c r="AM8" s="1351">
        <f>AN8+AO8</f>
        <v>0</v>
      </c>
      <c r="AN8" s="1352">
        <v>0</v>
      </c>
      <c r="AO8" s="1353">
        <v>0</v>
      </c>
    </row>
    <row r="9" spans="1:42" ht="30" customHeight="1">
      <c r="A9" s="1560"/>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607"/>
      <c r="Y9" s="1632"/>
      <c r="Z9" s="1632"/>
      <c r="AA9" s="1607"/>
      <c r="AB9" s="1607"/>
      <c r="AC9" s="1607"/>
      <c r="AD9" s="1607"/>
      <c r="AE9" s="1607"/>
      <c r="AF9" s="1607"/>
      <c r="AG9" s="1607"/>
      <c r="AH9" s="1607"/>
      <c r="AI9" s="1607"/>
      <c r="AJ9" s="1607"/>
      <c r="AK9" s="1607"/>
      <c r="AL9" s="1607"/>
      <c r="AM9" s="1354">
        <f>AN9+AO9</f>
        <v>0</v>
      </c>
      <c r="AN9" s="1355">
        <v>0</v>
      </c>
      <c r="AO9" s="1356">
        <v>0</v>
      </c>
    </row>
    <row r="10" spans="1:42" ht="30" customHeight="1">
      <c r="A10" s="1560"/>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607"/>
      <c r="Y10" s="1632"/>
      <c r="Z10" s="1632"/>
      <c r="AA10" s="1607"/>
      <c r="AB10" s="1607"/>
      <c r="AC10" s="1607"/>
      <c r="AD10" s="1607"/>
      <c r="AE10" s="1607"/>
      <c r="AF10" s="1607"/>
      <c r="AG10" s="1607"/>
      <c r="AH10" s="1607"/>
      <c r="AI10" s="1607"/>
      <c r="AJ10" s="1607"/>
      <c r="AK10" s="1607"/>
      <c r="AL10" s="1607"/>
      <c r="AM10" s="1354">
        <f t="shared" ref="AM10:AM13" si="8">AN10+AO10</f>
        <v>0</v>
      </c>
      <c r="AN10" s="1355">
        <v>0</v>
      </c>
      <c r="AO10" s="1356">
        <v>0</v>
      </c>
    </row>
    <row r="11" spans="1:42" ht="30" customHeight="1">
      <c r="A11" s="1560"/>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607"/>
      <c r="Y11" s="1632"/>
      <c r="Z11" s="1632"/>
      <c r="AA11" s="1607"/>
      <c r="AB11" s="1607"/>
      <c r="AC11" s="1607"/>
      <c r="AD11" s="1607"/>
      <c r="AE11" s="1607"/>
      <c r="AF11" s="1607"/>
      <c r="AG11" s="1607"/>
      <c r="AH11" s="1607"/>
      <c r="AI11" s="1607"/>
      <c r="AJ11" s="1607"/>
      <c r="AK11" s="1607"/>
      <c r="AL11" s="1607"/>
      <c r="AM11" s="1354">
        <f t="shared" si="8"/>
        <v>0</v>
      </c>
      <c r="AN11" s="1355">
        <v>0</v>
      </c>
      <c r="AO11" s="1356">
        <v>0</v>
      </c>
    </row>
    <row r="12" spans="1:42" ht="30" customHeight="1">
      <c r="A12" s="1560"/>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607"/>
      <c r="Y12" s="1632"/>
      <c r="Z12" s="1632"/>
      <c r="AA12" s="1607"/>
      <c r="AB12" s="1607"/>
      <c r="AC12" s="1607"/>
      <c r="AD12" s="1607"/>
      <c r="AE12" s="1607"/>
      <c r="AF12" s="1607"/>
      <c r="AG12" s="1607"/>
      <c r="AH12" s="1607"/>
      <c r="AI12" s="1607"/>
      <c r="AJ12" s="1607"/>
      <c r="AK12" s="1607"/>
      <c r="AL12" s="1607"/>
      <c r="AM12" s="1354">
        <f t="shared" si="8"/>
        <v>0</v>
      </c>
      <c r="AN12" s="1355">
        <v>0</v>
      </c>
      <c r="AO12" s="1356">
        <v>0</v>
      </c>
    </row>
    <row r="13" spans="1:42" ht="30" customHeight="1">
      <c r="A13" s="1569"/>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608"/>
      <c r="Y13" s="1633"/>
      <c r="Z13" s="1633"/>
      <c r="AA13" s="1608"/>
      <c r="AB13" s="1608"/>
      <c r="AC13" s="1608"/>
      <c r="AD13" s="1608"/>
      <c r="AE13" s="1608"/>
      <c r="AF13" s="1608"/>
      <c r="AG13" s="1608"/>
      <c r="AH13" s="1608"/>
      <c r="AI13" s="1608"/>
      <c r="AJ13" s="1608"/>
      <c r="AK13" s="1608"/>
      <c r="AL13" s="1608"/>
      <c r="AM13" s="1354">
        <f t="shared" si="8"/>
        <v>0</v>
      </c>
      <c r="AN13" s="1355">
        <v>0</v>
      </c>
      <c r="AO13" s="1356">
        <v>0</v>
      </c>
    </row>
    <row r="14" spans="1:42" ht="30" customHeight="1">
      <c r="A14" s="1560"/>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60"/>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60"/>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60"/>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60"/>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62"/>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99" t="s">
        <v>256</v>
      </c>
      <c r="B20" s="111"/>
      <c r="C20" s="71"/>
      <c r="D20" s="71"/>
      <c r="F20" s="112"/>
      <c r="H20" s="1600" t="s">
        <v>257</v>
      </c>
      <c r="J20" s="71"/>
      <c r="M20" s="71"/>
      <c r="N20" s="42"/>
      <c r="O20" s="71"/>
      <c r="P20" s="71"/>
      <c r="Q20" s="42" t="s">
        <v>258</v>
      </c>
      <c r="R20" s="42"/>
      <c r="S20" s="71"/>
      <c r="T20" s="71"/>
      <c r="U20" s="71"/>
      <c r="X20" s="71"/>
      <c r="AA20" s="1331" t="s">
        <v>259</v>
      </c>
      <c r="AB20" s="1331"/>
      <c r="AC20" s="1332"/>
      <c r="AD20" s="1332"/>
      <c r="AJ20" s="1604" t="s">
        <v>2100</v>
      </c>
      <c r="AK20" s="1604"/>
      <c r="AL20" s="1605"/>
      <c r="AM20" s="1605"/>
      <c r="AN20" s="1605"/>
      <c r="AO20" s="1605"/>
    </row>
    <row r="21" spans="1:41" ht="16.8">
      <c r="A21" s="1599"/>
      <c r="B21" s="111"/>
      <c r="C21" s="71"/>
      <c r="D21" s="71"/>
      <c r="F21" s="434"/>
      <c r="H21" s="1601"/>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2104</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2105</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R6:T6"/>
    <mergeCell ref="O6:Q6"/>
    <mergeCell ref="AD8:AD13"/>
    <mergeCell ref="AG8:AG13"/>
    <mergeCell ref="X8:X13"/>
    <mergeCell ref="Y8:Y13"/>
    <mergeCell ref="Z8:Z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B58-7228-4396-9319-A328D5AB9CA8}">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615" t="s">
        <v>2116</v>
      </c>
      <c r="B3" s="1615"/>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c r="AJ3" s="1615"/>
      <c r="AK3" s="1615"/>
      <c r="AL3" s="1615"/>
      <c r="AM3" s="1615"/>
      <c r="AN3" s="1615"/>
      <c r="AO3" s="1615"/>
    </row>
    <row r="4" spans="1:42" ht="34.200000000000003" customHeight="1" thickBot="1">
      <c r="A4" s="1342"/>
      <c r="B4" s="1342"/>
      <c r="C4" s="1616" t="s">
        <v>2152</v>
      </c>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c r="AI4" s="1616"/>
      <c r="AJ4" s="1616"/>
      <c r="AK4" s="1616"/>
      <c r="AL4" s="1345"/>
      <c r="AM4" s="1343"/>
      <c r="AN4" s="1343"/>
      <c r="AO4" s="1344" t="s">
        <v>264</v>
      </c>
    </row>
    <row r="5" spans="1:42" ht="27" customHeight="1">
      <c r="A5" s="1557" t="s">
        <v>229</v>
      </c>
      <c r="B5" s="1558"/>
      <c r="C5" s="1563" t="s">
        <v>2103</v>
      </c>
      <c r="D5" s="1564"/>
      <c r="E5" s="1564"/>
      <c r="F5" s="1564"/>
      <c r="G5" s="1564"/>
      <c r="H5" s="1564"/>
      <c r="I5" s="1564"/>
      <c r="J5" s="1564"/>
      <c r="K5" s="1565"/>
      <c r="L5" s="1566" t="s">
        <v>2102</v>
      </c>
      <c r="M5" s="1557"/>
      <c r="N5" s="1558"/>
      <c r="O5" s="1621" t="s">
        <v>2112</v>
      </c>
      <c r="P5" s="1622"/>
      <c r="Q5" s="1622"/>
      <c r="R5" s="1622"/>
      <c r="S5" s="1622"/>
      <c r="T5" s="1622"/>
      <c r="U5" s="1622"/>
      <c r="V5" s="1622"/>
      <c r="W5" s="1623"/>
      <c r="X5" s="85" t="s">
        <v>234</v>
      </c>
      <c r="Y5" s="1333"/>
      <c r="Z5" s="1333"/>
      <c r="AA5" s="86"/>
      <c r="AB5" s="86"/>
      <c r="AC5" s="86"/>
      <c r="AD5" s="86"/>
      <c r="AE5" s="86"/>
      <c r="AF5" s="86"/>
      <c r="AG5" s="86"/>
      <c r="AH5" s="86"/>
      <c r="AI5" s="86"/>
      <c r="AJ5" s="86"/>
      <c r="AK5" s="86"/>
      <c r="AL5" s="1339"/>
      <c r="AM5" s="1617" t="s">
        <v>2106</v>
      </c>
      <c r="AN5" s="1557"/>
      <c r="AO5" s="1557"/>
    </row>
    <row r="6" spans="1:42" ht="28.95" customHeight="1">
      <c r="A6" s="1559"/>
      <c r="B6" s="1560"/>
      <c r="C6" s="87" t="s">
        <v>237</v>
      </c>
      <c r="D6" s="87"/>
      <c r="E6" s="87"/>
      <c r="F6" s="87" t="s">
        <v>238</v>
      </c>
      <c r="G6" s="87"/>
      <c r="H6" s="87"/>
      <c r="I6" s="1576" t="s">
        <v>2101</v>
      </c>
      <c r="J6" s="1577"/>
      <c r="K6" s="1578"/>
      <c r="L6" s="1567"/>
      <c r="M6" s="1568"/>
      <c r="N6" s="1569"/>
      <c r="O6" s="1628" t="s">
        <v>237</v>
      </c>
      <c r="P6" s="1629"/>
      <c r="Q6" s="1630"/>
      <c r="R6" s="1624" t="s">
        <v>2113</v>
      </c>
      <c r="S6" s="1625"/>
      <c r="T6" s="1627"/>
      <c r="U6" s="1624" t="s">
        <v>2114</v>
      </c>
      <c r="V6" s="1625"/>
      <c r="W6" s="1626"/>
      <c r="X6" s="1620" t="s">
        <v>2107</v>
      </c>
      <c r="Y6" s="1577"/>
      <c r="Z6" s="1578"/>
      <c r="AA6" s="1609" t="s">
        <v>2108</v>
      </c>
      <c r="AB6" s="1610"/>
      <c r="AC6" s="1611"/>
      <c r="AD6" s="1609" t="s">
        <v>2109</v>
      </c>
      <c r="AE6" s="1610"/>
      <c r="AF6" s="1611"/>
      <c r="AG6" s="1612" t="s">
        <v>2110</v>
      </c>
      <c r="AH6" s="1613"/>
      <c r="AI6" s="1614"/>
      <c r="AJ6" s="1612" t="s">
        <v>2111</v>
      </c>
      <c r="AK6" s="1613"/>
      <c r="AL6" s="1613"/>
      <c r="AM6" s="1618"/>
      <c r="AN6" s="1619"/>
      <c r="AO6" s="1619"/>
    </row>
    <row r="7" spans="1:42" ht="46.2" customHeight="1" thickBot="1">
      <c r="A7" s="1561"/>
      <c r="B7" s="1562"/>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58" t="s">
        <v>252</v>
      </c>
      <c r="B8" s="93" t="s">
        <v>253</v>
      </c>
      <c r="C8" s="1341">
        <f t="shared" ref="C8:C13" si="0">D8+E8</f>
        <v>47</v>
      </c>
      <c r="D8" s="1341">
        <f t="shared" ref="D8:E13" si="1">G8+J8</f>
        <v>22</v>
      </c>
      <c r="E8" s="1341">
        <f t="shared" si="1"/>
        <v>25</v>
      </c>
      <c r="F8" s="1341">
        <f t="shared" ref="F8:F13" si="2">G8+H8</f>
        <v>9</v>
      </c>
      <c r="G8" s="1341">
        <f>SUM(G9:G13)</f>
        <v>7</v>
      </c>
      <c r="H8" s="1341">
        <f>SUM(H9:H13)</f>
        <v>2</v>
      </c>
      <c r="I8" s="1341">
        <f t="shared" ref="I8:I13" si="3">J8+K8</f>
        <v>38</v>
      </c>
      <c r="J8" s="1341">
        <f>SUM(J9:J13)</f>
        <v>15</v>
      </c>
      <c r="K8" s="1341">
        <f>SUM(K9:K13)</f>
        <v>23</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606">
        <f>Y8+Z8</f>
        <v>914</v>
      </c>
      <c r="Y8" s="1631">
        <f>AB8+AE8+AH8+AK8</f>
        <v>399</v>
      </c>
      <c r="Z8" s="1631">
        <f>AC8+AF8+AI8+AL8</f>
        <v>515</v>
      </c>
      <c r="AA8" s="1606">
        <f>AB8+AC8</f>
        <v>318</v>
      </c>
      <c r="AB8" s="1606">
        <v>132</v>
      </c>
      <c r="AC8" s="1606">
        <v>186</v>
      </c>
      <c r="AD8" s="1606">
        <f>AE8+AF8</f>
        <v>589</v>
      </c>
      <c r="AE8" s="1606">
        <v>264</v>
      </c>
      <c r="AF8" s="1606">
        <v>325</v>
      </c>
      <c r="AG8" s="1606">
        <f>AH8+AI8</f>
        <v>1</v>
      </c>
      <c r="AH8" s="1606">
        <v>0</v>
      </c>
      <c r="AI8" s="1606">
        <v>1</v>
      </c>
      <c r="AJ8" s="1606">
        <f>AK8+AL8</f>
        <v>6</v>
      </c>
      <c r="AK8" s="1606">
        <v>3</v>
      </c>
      <c r="AL8" s="1606">
        <v>3</v>
      </c>
      <c r="AM8" s="1351">
        <f>AN8+AO8</f>
        <v>0</v>
      </c>
      <c r="AN8" s="1352">
        <v>0</v>
      </c>
      <c r="AO8" s="1353">
        <v>0</v>
      </c>
    </row>
    <row r="9" spans="1:42" ht="30" customHeight="1">
      <c r="A9" s="1560"/>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607"/>
      <c r="Y9" s="1632"/>
      <c r="Z9" s="1632"/>
      <c r="AA9" s="1607"/>
      <c r="AB9" s="1607"/>
      <c r="AC9" s="1607"/>
      <c r="AD9" s="1607"/>
      <c r="AE9" s="1607"/>
      <c r="AF9" s="1607"/>
      <c r="AG9" s="1607"/>
      <c r="AH9" s="1607"/>
      <c r="AI9" s="1607"/>
      <c r="AJ9" s="1607"/>
      <c r="AK9" s="1607"/>
      <c r="AL9" s="1607"/>
      <c r="AM9" s="1354">
        <f>AN9+AO9</f>
        <v>0</v>
      </c>
      <c r="AN9" s="1355">
        <v>0</v>
      </c>
      <c r="AO9" s="1356">
        <v>0</v>
      </c>
    </row>
    <row r="10" spans="1:42" ht="30" customHeight="1">
      <c r="A10" s="1560"/>
      <c r="B10" s="93" t="s">
        <v>266</v>
      </c>
      <c r="C10" s="1341">
        <f t="shared" si="0"/>
        <v>9</v>
      </c>
      <c r="D10" s="1341">
        <f t="shared" si="1"/>
        <v>4</v>
      </c>
      <c r="E10" s="1341">
        <f t="shared" si="1"/>
        <v>5</v>
      </c>
      <c r="F10" s="1341">
        <f t="shared" si="2"/>
        <v>2</v>
      </c>
      <c r="G10" s="1341">
        <v>2</v>
      </c>
      <c r="H10" s="1349">
        <v>0</v>
      </c>
      <c r="I10" s="1341">
        <f t="shared" si="3"/>
        <v>7</v>
      </c>
      <c r="J10" s="1341">
        <v>2</v>
      </c>
      <c r="K10" s="1349">
        <v>5</v>
      </c>
      <c r="L10" s="1347">
        <f t="shared" si="4"/>
        <v>6</v>
      </c>
      <c r="M10" s="1341">
        <v>2</v>
      </c>
      <c r="N10" s="1349">
        <v>4</v>
      </c>
      <c r="O10" s="1347">
        <f t="shared" si="5"/>
        <v>0</v>
      </c>
      <c r="P10" s="1341">
        <v>0</v>
      </c>
      <c r="Q10" s="1349">
        <v>0</v>
      </c>
      <c r="R10" s="1347">
        <f t="shared" si="6"/>
        <v>0</v>
      </c>
      <c r="S10" s="1341">
        <v>0</v>
      </c>
      <c r="T10" s="1349">
        <v>0</v>
      </c>
      <c r="U10" s="1347">
        <f t="shared" si="7"/>
        <v>0</v>
      </c>
      <c r="V10" s="1341">
        <v>0</v>
      </c>
      <c r="W10" s="1350">
        <v>0</v>
      </c>
      <c r="X10" s="1607"/>
      <c r="Y10" s="1632"/>
      <c r="Z10" s="1632"/>
      <c r="AA10" s="1607"/>
      <c r="AB10" s="1607"/>
      <c r="AC10" s="1607"/>
      <c r="AD10" s="1607"/>
      <c r="AE10" s="1607"/>
      <c r="AF10" s="1607"/>
      <c r="AG10" s="1607"/>
      <c r="AH10" s="1607"/>
      <c r="AI10" s="1607"/>
      <c r="AJ10" s="1607"/>
      <c r="AK10" s="1607"/>
      <c r="AL10" s="1607"/>
      <c r="AM10" s="1354">
        <f t="shared" ref="AM10:AM13" si="8">AN10+AO10</f>
        <v>0</v>
      </c>
      <c r="AN10" s="1355">
        <v>0</v>
      </c>
      <c r="AO10" s="1356">
        <v>0</v>
      </c>
    </row>
    <row r="11" spans="1:42" ht="30" customHeight="1">
      <c r="A11" s="1560"/>
      <c r="B11" s="93" t="s">
        <v>254</v>
      </c>
      <c r="C11" s="1341">
        <f t="shared" si="0"/>
        <v>13</v>
      </c>
      <c r="D11" s="1341">
        <f t="shared" si="1"/>
        <v>7</v>
      </c>
      <c r="E11" s="1341">
        <f t="shared" si="1"/>
        <v>6</v>
      </c>
      <c r="F11" s="1341">
        <f t="shared" si="2"/>
        <v>3</v>
      </c>
      <c r="G11" s="1341">
        <v>3</v>
      </c>
      <c r="H11" s="1341">
        <v>0</v>
      </c>
      <c r="I11" s="1341">
        <f t="shared" si="3"/>
        <v>10</v>
      </c>
      <c r="J11" s="1341">
        <v>4</v>
      </c>
      <c r="K11" s="1341">
        <v>6</v>
      </c>
      <c r="L11" s="1347">
        <f t="shared" si="4"/>
        <v>7</v>
      </c>
      <c r="M11" s="1341">
        <v>4</v>
      </c>
      <c r="N11" s="1341">
        <v>3</v>
      </c>
      <c r="O11" s="1347">
        <f t="shared" si="5"/>
        <v>0</v>
      </c>
      <c r="P11" s="1341">
        <v>0</v>
      </c>
      <c r="Q11" s="1341">
        <v>0</v>
      </c>
      <c r="R11" s="1347">
        <f t="shared" si="6"/>
        <v>0</v>
      </c>
      <c r="S11" s="1341">
        <v>0</v>
      </c>
      <c r="T11" s="1341">
        <v>0</v>
      </c>
      <c r="U11" s="1347">
        <f t="shared" si="7"/>
        <v>0</v>
      </c>
      <c r="V11" s="1341">
        <v>0</v>
      </c>
      <c r="W11" s="1348">
        <v>0</v>
      </c>
      <c r="X11" s="1607"/>
      <c r="Y11" s="1632"/>
      <c r="Z11" s="1632"/>
      <c r="AA11" s="1607"/>
      <c r="AB11" s="1607"/>
      <c r="AC11" s="1607"/>
      <c r="AD11" s="1607"/>
      <c r="AE11" s="1607"/>
      <c r="AF11" s="1607"/>
      <c r="AG11" s="1607"/>
      <c r="AH11" s="1607"/>
      <c r="AI11" s="1607"/>
      <c r="AJ11" s="1607"/>
      <c r="AK11" s="1607"/>
      <c r="AL11" s="1607"/>
      <c r="AM11" s="1354">
        <f t="shared" si="8"/>
        <v>0</v>
      </c>
      <c r="AN11" s="1355">
        <v>0</v>
      </c>
      <c r="AO11" s="1356">
        <v>0</v>
      </c>
    </row>
    <row r="12" spans="1:42" ht="30" customHeight="1">
      <c r="A12" s="1560"/>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607"/>
      <c r="Y12" s="1632"/>
      <c r="Z12" s="1632"/>
      <c r="AA12" s="1607"/>
      <c r="AB12" s="1607"/>
      <c r="AC12" s="1607"/>
      <c r="AD12" s="1607"/>
      <c r="AE12" s="1607"/>
      <c r="AF12" s="1607"/>
      <c r="AG12" s="1607"/>
      <c r="AH12" s="1607"/>
      <c r="AI12" s="1607"/>
      <c r="AJ12" s="1607"/>
      <c r="AK12" s="1607"/>
      <c r="AL12" s="1607"/>
      <c r="AM12" s="1354">
        <f t="shared" si="8"/>
        <v>0</v>
      </c>
      <c r="AN12" s="1355">
        <v>0</v>
      </c>
      <c r="AO12" s="1356">
        <v>0</v>
      </c>
    </row>
    <row r="13" spans="1:42" ht="30" customHeight="1">
      <c r="A13" s="1569"/>
      <c r="B13" s="93" t="s">
        <v>255</v>
      </c>
      <c r="C13" s="1341">
        <f t="shared" si="0"/>
        <v>12</v>
      </c>
      <c r="D13" s="1341">
        <f t="shared" si="1"/>
        <v>5</v>
      </c>
      <c r="E13" s="1341">
        <f t="shared" si="1"/>
        <v>7</v>
      </c>
      <c r="F13" s="1341">
        <f t="shared" si="2"/>
        <v>0</v>
      </c>
      <c r="G13" s="1341">
        <v>0</v>
      </c>
      <c r="H13" s="1341">
        <v>0</v>
      </c>
      <c r="I13" s="1341">
        <f t="shared" si="3"/>
        <v>12</v>
      </c>
      <c r="J13" s="1341">
        <v>5</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608"/>
      <c r="Y13" s="1633"/>
      <c r="Z13" s="1633"/>
      <c r="AA13" s="1608"/>
      <c r="AB13" s="1608"/>
      <c r="AC13" s="1608"/>
      <c r="AD13" s="1608"/>
      <c r="AE13" s="1608"/>
      <c r="AF13" s="1608"/>
      <c r="AG13" s="1608"/>
      <c r="AH13" s="1608"/>
      <c r="AI13" s="1608"/>
      <c r="AJ13" s="1608"/>
      <c r="AK13" s="1608"/>
      <c r="AL13" s="1608"/>
      <c r="AM13" s="1354">
        <f t="shared" si="8"/>
        <v>0</v>
      </c>
      <c r="AN13" s="1355">
        <v>0</v>
      </c>
      <c r="AO13" s="1356">
        <v>0</v>
      </c>
    </row>
    <row r="14" spans="1:42" ht="30" customHeight="1">
      <c r="A14" s="1560"/>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60"/>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60"/>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60"/>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60"/>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62"/>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99" t="s">
        <v>256</v>
      </c>
      <c r="B20" s="111"/>
      <c r="C20" s="71"/>
      <c r="D20" s="71"/>
      <c r="F20" s="112"/>
      <c r="H20" s="1600" t="s">
        <v>257</v>
      </c>
      <c r="J20" s="71"/>
      <c r="M20" s="71"/>
      <c r="N20" s="42"/>
      <c r="O20" s="71"/>
      <c r="P20" s="71"/>
      <c r="Q20" s="42" t="s">
        <v>258</v>
      </c>
      <c r="R20" s="42"/>
      <c r="S20" s="71"/>
      <c r="T20" s="71"/>
      <c r="U20" s="71"/>
      <c r="X20" s="71"/>
      <c r="AA20" s="1331" t="s">
        <v>259</v>
      </c>
      <c r="AB20" s="1331"/>
      <c r="AC20" s="1332"/>
      <c r="AD20" s="1332"/>
      <c r="AJ20" s="1604" t="s">
        <v>2162</v>
      </c>
      <c r="AK20" s="1604"/>
      <c r="AL20" s="1605"/>
      <c r="AM20" s="1605"/>
      <c r="AN20" s="1605"/>
      <c r="AO20" s="1605"/>
    </row>
    <row r="21" spans="1:41" ht="16.8">
      <c r="A21" s="1599"/>
      <c r="B21" s="111"/>
      <c r="C21" s="71"/>
      <c r="D21" s="71"/>
      <c r="F21" s="434"/>
      <c r="H21" s="1601"/>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2104</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2105</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3:AO3"/>
    <mergeCell ref="C4:AK4"/>
    <mergeCell ref="A5:B7"/>
    <mergeCell ref="C5:K5"/>
    <mergeCell ref="L5:N6"/>
    <mergeCell ref="O5:W5"/>
    <mergeCell ref="AM5:AO6"/>
    <mergeCell ref="I6:K6"/>
    <mergeCell ref="O6:Q6"/>
    <mergeCell ref="R6:T6"/>
    <mergeCell ref="U6:W6"/>
    <mergeCell ref="X6:Z6"/>
    <mergeCell ref="AA6:AC6"/>
    <mergeCell ref="AD6:AF6"/>
    <mergeCell ref="AG6:AI6"/>
    <mergeCell ref="AI8:AI13"/>
    <mergeCell ref="AJ6:AL6"/>
    <mergeCell ref="AJ8:AJ13"/>
    <mergeCell ref="AK8:AK13"/>
    <mergeCell ref="AL8:AL13"/>
    <mergeCell ref="A14:A19"/>
    <mergeCell ref="A20:A21"/>
    <mergeCell ref="H20:H21"/>
    <mergeCell ref="AJ20:AO20"/>
    <mergeCell ref="AC8:AC13"/>
    <mergeCell ref="AD8:AD13"/>
    <mergeCell ref="AE8:AE13"/>
    <mergeCell ref="AF8:AF13"/>
    <mergeCell ref="AG8:AG13"/>
    <mergeCell ref="AH8:AH13"/>
    <mergeCell ref="A8:A13"/>
    <mergeCell ref="X8:X13"/>
    <mergeCell ref="Y8:Y13"/>
    <mergeCell ref="Z8:Z13"/>
    <mergeCell ref="AA8:AA13"/>
    <mergeCell ref="AB8:AB13"/>
  </mergeCells>
  <phoneticPr fontId="11" type="noConversion"/>
  <hyperlinks>
    <hyperlink ref="AP1" location="預告統計資料發布時間表!A1" display="回發布時間表" xr:uid="{695F39AB-E513-478E-8E30-C76E3071F29C}"/>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634" t="s">
        <v>276</v>
      </c>
      <c r="R1" s="1634"/>
      <c r="S1" s="1635" t="s">
        <v>1123</v>
      </c>
      <c r="T1" s="1635"/>
      <c r="U1" s="1635"/>
      <c r="V1" s="1635"/>
      <c r="W1" s="1635"/>
      <c r="X1" s="1265" t="s">
        <v>62</v>
      </c>
      <c r="Y1" s="334"/>
      <c r="AK1" s="1634" t="s">
        <v>276</v>
      </c>
      <c r="AL1" s="1634"/>
      <c r="AM1" s="1635" t="s">
        <v>1123</v>
      </c>
      <c r="AN1" s="1635"/>
      <c r="AO1" s="1635"/>
      <c r="AP1" s="1635"/>
      <c r="AQ1" s="1635"/>
    </row>
    <row r="2" spans="1:58" ht="17.25" customHeight="1">
      <c r="A2" s="1264" t="s">
        <v>1124</v>
      </c>
      <c r="B2" s="1266" t="s">
        <v>1125</v>
      </c>
      <c r="C2" s="1267"/>
      <c r="D2" s="1267"/>
      <c r="E2" s="1267"/>
      <c r="F2" s="1267"/>
      <c r="G2" s="1267"/>
      <c r="H2" s="1267"/>
      <c r="I2" s="1267"/>
      <c r="J2" s="1267"/>
      <c r="K2" s="1267"/>
      <c r="L2" s="1267"/>
      <c r="M2" s="1267"/>
      <c r="N2" s="1267"/>
      <c r="Q2" s="1634" t="s">
        <v>1080</v>
      </c>
      <c r="R2" s="1634"/>
      <c r="S2" s="1634" t="s">
        <v>1126</v>
      </c>
      <c r="T2" s="1634"/>
      <c r="U2" s="1634"/>
      <c r="V2" s="1634"/>
      <c r="W2" s="1634"/>
      <c r="X2" s="1265" t="s">
        <v>1124</v>
      </c>
      <c r="Y2" s="1266" t="s">
        <v>1125</v>
      </c>
      <c r="Z2" s="335"/>
      <c r="AA2" s="1268"/>
      <c r="AB2" s="1267"/>
      <c r="AC2" s="1267"/>
      <c r="AD2" s="1267"/>
      <c r="AE2" s="1267"/>
      <c r="AF2" s="1267"/>
      <c r="AG2" s="1267"/>
      <c r="AH2" s="1267"/>
      <c r="AI2" s="1267"/>
      <c r="AJ2" s="1267"/>
      <c r="AK2" s="1634" t="s">
        <v>1080</v>
      </c>
      <c r="AL2" s="1634"/>
      <c r="AM2" s="1634" t="s">
        <v>1126</v>
      </c>
      <c r="AN2" s="1634"/>
      <c r="AO2" s="1634"/>
      <c r="AP2" s="1634"/>
      <c r="AQ2" s="1634"/>
    </row>
    <row r="3" spans="1:58" s="336" customFormat="1" ht="28.2">
      <c r="A3" s="1269"/>
      <c r="B3" s="1269"/>
      <c r="C3" s="1269"/>
      <c r="D3" s="1269"/>
      <c r="E3" s="1269"/>
      <c r="F3" s="1269"/>
      <c r="G3" s="1269" t="s">
        <v>1127</v>
      </c>
      <c r="H3" s="1269"/>
      <c r="I3" s="1269"/>
      <c r="J3" s="1269"/>
      <c r="K3" s="1269"/>
      <c r="L3" s="1269"/>
      <c r="M3" s="1269"/>
      <c r="N3" s="1269"/>
      <c r="O3" s="1269"/>
      <c r="P3" s="1269"/>
      <c r="Q3" s="1269"/>
      <c r="R3" s="1269"/>
      <c r="S3" s="1269"/>
      <c r="T3" s="1269"/>
      <c r="U3" s="1269"/>
      <c r="V3" s="1269"/>
      <c r="W3" s="1269"/>
      <c r="X3" s="1269"/>
      <c r="Y3" s="1269"/>
      <c r="Z3" s="1269"/>
      <c r="AA3" s="1269"/>
      <c r="AB3" s="1269"/>
      <c r="AC3" s="1269" t="s">
        <v>1128</v>
      </c>
      <c r="AD3" s="1269"/>
      <c r="AE3" s="1269"/>
      <c r="AF3" s="1269"/>
      <c r="AG3" s="1269"/>
      <c r="AH3" s="1269"/>
      <c r="AI3" s="1269"/>
      <c r="AJ3" s="1269"/>
      <c r="AK3" s="1269"/>
      <c r="AL3" s="1269"/>
      <c r="AM3" s="1269"/>
      <c r="AN3" s="1269"/>
      <c r="AO3" s="1269"/>
      <c r="AP3" s="1269"/>
      <c r="AQ3" s="1269"/>
    </row>
    <row r="4" spans="1:58" ht="34.5" customHeight="1" thickBot="1">
      <c r="A4" s="1636" t="s">
        <v>1993</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t="s">
        <v>1993</v>
      </c>
      <c r="Y4" s="1636"/>
      <c r="Z4" s="1636"/>
      <c r="AA4" s="1636"/>
      <c r="AB4" s="1636"/>
      <c r="AC4" s="1636"/>
      <c r="AD4" s="1636"/>
      <c r="AE4" s="1636"/>
      <c r="AF4" s="1636"/>
      <c r="AG4" s="1636"/>
      <c r="AH4" s="1636"/>
      <c r="AI4" s="1636"/>
      <c r="AJ4" s="1636"/>
      <c r="AK4" s="1636"/>
      <c r="AL4" s="1636"/>
      <c r="AM4" s="1636"/>
      <c r="AN4" s="1636"/>
      <c r="AO4" s="1636"/>
      <c r="AP4" s="1636"/>
      <c r="AQ4" s="1636"/>
    </row>
    <row r="5" spans="1:58" s="338" customFormat="1" ht="17.25" customHeight="1">
      <c r="A5" s="1637" t="s">
        <v>1129</v>
      </c>
      <c r="B5" s="1641" t="s">
        <v>1130</v>
      </c>
      <c r="C5" s="1641" t="s">
        <v>1131</v>
      </c>
      <c r="D5" s="1641" t="s">
        <v>1132</v>
      </c>
      <c r="E5" s="1643" t="s">
        <v>1133</v>
      </c>
      <c r="F5" s="1644"/>
      <c r="G5" s="1644"/>
      <c r="H5" s="1644"/>
      <c r="I5" s="1644"/>
      <c r="J5" s="1644"/>
      <c r="K5" s="1644"/>
      <c r="L5" s="1644"/>
      <c r="M5" s="1644"/>
      <c r="N5" s="1644"/>
      <c r="O5" s="1644"/>
      <c r="P5" s="1645"/>
      <c r="Q5" s="1646" t="s">
        <v>1134</v>
      </c>
      <c r="R5" s="1647"/>
      <c r="S5" s="1648"/>
      <c r="T5" s="1641" t="s">
        <v>1135</v>
      </c>
      <c r="U5" s="1652" t="s">
        <v>1136</v>
      </c>
      <c r="V5" s="1653"/>
      <c r="W5" s="1653"/>
      <c r="X5" s="1637" t="s">
        <v>1129</v>
      </c>
      <c r="Y5" s="1684" t="s">
        <v>1137</v>
      </c>
      <c r="Z5" s="1685"/>
      <c r="AA5" s="1685"/>
      <c r="AB5" s="1686"/>
      <c r="AC5" s="1652" t="s">
        <v>1138</v>
      </c>
      <c r="AD5" s="1653"/>
      <c r="AE5" s="1653"/>
      <c r="AF5" s="1653"/>
      <c r="AG5" s="1653"/>
      <c r="AH5" s="1653"/>
      <c r="AI5" s="1653"/>
      <c r="AJ5" s="1653"/>
      <c r="AK5" s="1653"/>
      <c r="AL5" s="1653"/>
      <c r="AM5" s="1653"/>
      <c r="AN5" s="1653"/>
      <c r="AO5" s="1653"/>
      <c r="AP5" s="1653"/>
      <c r="AQ5" s="1653"/>
      <c r="AR5" s="337"/>
      <c r="AS5" s="337"/>
      <c r="AT5" s="337"/>
      <c r="AU5" s="337"/>
      <c r="AV5" s="337"/>
      <c r="AW5" s="337"/>
      <c r="AX5" s="337"/>
      <c r="AY5" s="337"/>
      <c r="AZ5" s="337"/>
      <c r="BA5" s="337"/>
      <c r="BB5" s="337"/>
      <c r="BC5" s="337"/>
      <c r="BD5" s="337"/>
      <c r="BE5" s="337"/>
      <c r="BF5" s="337"/>
    </row>
    <row r="6" spans="1:58" ht="17.25" customHeight="1">
      <c r="A6" s="1638"/>
      <c r="B6" s="1642"/>
      <c r="C6" s="1642"/>
      <c r="D6" s="1642"/>
      <c r="E6" s="1654" t="s">
        <v>1139</v>
      </c>
      <c r="F6" s="1655"/>
      <c r="G6" s="1656"/>
      <c r="H6" s="1657" t="s">
        <v>1140</v>
      </c>
      <c r="I6" s="1658"/>
      <c r="J6" s="1659"/>
      <c r="K6" s="1657" t="s">
        <v>1141</v>
      </c>
      <c r="L6" s="1658"/>
      <c r="M6" s="1659"/>
      <c r="N6" s="1657" t="s">
        <v>1142</v>
      </c>
      <c r="O6" s="1658"/>
      <c r="P6" s="1659"/>
      <c r="Q6" s="1649"/>
      <c r="R6" s="1650"/>
      <c r="S6" s="1651"/>
      <c r="T6" s="1642"/>
      <c r="U6" s="1660" t="s">
        <v>1143</v>
      </c>
      <c r="V6" s="1669" t="s">
        <v>1144</v>
      </c>
      <c r="W6" s="1688" t="s">
        <v>1145</v>
      </c>
      <c r="X6" s="1638"/>
      <c r="Y6" s="1657"/>
      <c r="Z6" s="1658"/>
      <c r="AA6" s="1658"/>
      <c r="AB6" s="1659"/>
      <c r="AC6" s="1663" t="s">
        <v>1146</v>
      </c>
      <c r="AD6" s="1664"/>
      <c r="AE6" s="1665" t="s">
        <v>1147</v>
      </c>
      <c r="AF6" s="1666"/>
      <c r="AG6" s="1666"/>
      <c r="AH6" s="1666"/>
      <c r="AI6" s="1666"/>
      <c r="AJ6" s="1666"/>
      <c r="AK6" s="1666"/>
      <c r="AL6" s="1667"/>
      <c r="AM6" s="1668" t="s">
        <v>1148</v>
      </c>
      <c r="AN6" s="1668" t="s">
        <v>1149</v>
      </c>
      <c r="AO6" s="1668" t="s">
        <v>1150</v>
      </c>
      <c r="AP6" s="1673" t="s">
        <v>1151</v>
      </c>
      <c r="AQ6" s="1674"/>
      <c r="AR6" s="339"/>
      <c r="AS6" s="339"/>
      <c r="AT6" s="339"/>
      <c r="AU6" s="339"/>
      <c r="AV6" s="339"/>
      <c r="AW6" s="339"/>
      <c r="AX6" s="339"/>
      <c r="AY6" s="339"/>
      <c r="AZ6" s="339"/>
      <c r="BA6" s="339"/>
      <c r="BB6" s="339"/>
      <c r="BC6" s="339"/>
      <c r="BD6" s="339"/>
      <c r="BE6" s="339"/>
      <c r="BF6" s="339"/>
    </row>
    <row r="7" spans="1:58" s="341" customFormat="1" ht="17.25" customHeight="1">
      <c r="A7" s="1638"/>
      <c r="B7" s="1642"/>
      <c r="C7" s="1642"/>
      <c r="D7" s="1642"/>
      <c r="E7" s="1660" t="s">
        <v>249</v>
      </c>
      <c r="F7" s="1660" t="s">
        <v>1152</v>
      </c>
      <c r="G7" s="1660" t="s">
        <v>1153</v>
      </c>
      <c r="H7" s="1660" t="s">
        <v>249</v>
      </c>
      <c r="I7" s="1660" t="s">
        <v>1152</v>
      </c>
      <c r="J7" s="1660" t="s">
        <v>1153</v>
      </c>
      <c r="K7" s="1660" t="s">
        <v>249</v>
      </c>
      <c r="L7" s="1660" t="s">
        <v>1152</v>
      </c>
      <c r="M7" s="1660" t="s">
        <v>1153</v>
      </c>
      <c r="N7" s="1660" t="s">
        <v>249</v>
      </c>
      <c r="O7" s="1660" t="s">
        <v>1152</v>
      </c>
      <c r="P7" s="1660" t="s">
        <v>1153</v>
      </c>
      <c r="Q7" s="1660" t="s">
        <v>249</v>
      </c>
      <c r="R7" s="1660" t="s">
        <v>1152</v>
      </c>
      <c r="S7" s="1660" t="s">
        <v>1153</v>
      </c>
      <c r="T7" s="1642"/>
      <c r="U7" s="1661"/>
      <c r="V7" s="1642"/>
      <c r="W7" s="1649"/>
      <c r="X7" s="1638"/>
      <c r="Y7" s="1678" t="s">
        <v>1139</v>
      </c>
      <c r="Z7" s="1681" t="s">
        <v>1154</v>
      </c>
      <c r="AA7" s="1695" t="s">
        <v>1155</v>
      </c>
      <c r="AB7" s="1695" t="s">
        <v>1156</v>
      </c>
      <c r="AC7" s="1697" t="s">
        <v>1157</v>
      </c>
      <c r="AD7" s="1675" t="s">
        <v>1158</v>
      </c>
      <c r="AE7" s="1668" t="s">
        <v>1159</v>
      </c>
      <c r="AF7" s="1668" t="s">
        <v>1160</v>
      </c>
      <c r="AG7" s="1668" t="s">
        <v>1161</v>
      </c>
      <c r="AH7" s="1668" t="s">
        <v>1162</v>
      </c>
      <c r="AI7" s="1670" t="s">
        <v>1163</v>
      </c>
      <c r="AJ7" s="1671"/>
      <c r="AK7" s="1671"/>
      <c r="AL7" s="1672"/>
      <c r="AM7" s="1668"/>
      <c r="AN7" s="1668"/>
      <c r="AO7" s="1668"/>
      <c r="AP7" s="1675" t="s">
        <v>1164</v>
      </c>
      <c r="AQ7" s="1676" t="s">
        <v>1165</v>
      </c>
      <c r="AR7" s="340"/>
      <c r="AS7" s="340"/>
      <c r="AT7" s="340"/>
      <c r="AU7" s="340"/>
      <c r="AV7" s="340"/>
      <c r="AW7" s="340"/>
      <c r="AX7" s="340"/>
      <c r="AY7" s="340"/>
      <c r="AZ7" s="340"/>
      <c r="BA7" s="340"/>
      <c r="BB7" s="340"/>
      <c r="BC7" s="340"/>
      <c r="BD7" s="340"/>
      <c r="BE7" s="340"/>
      <c r="BF7" s="340"/>
    </row>
    <row r="8" spans="1:58" s="341" customFormat="1" ht="17.25" customHeight="1">
      <c r="A8" s="1639"/>
      <c r="B8" s="1642"/>
      <c r="C8" s="1642"/>
      <c r="D8" s="1642"/>
      <c r="E8" s="1661"/>
      <c r="F8" s="1661"/>
      <c r="G8" s="1661"/>
      <c r="H8" s="1661"/>
      <c r="I8" s="1661"/>
      <c r="J8" s="1661"/>
      <c r="K8" s="1661"/>
      <c r="L8" s="1661"/>
      <c r="M8" s="1661"/>
      <c r="N8" s="1661"/>
      <c r="O8" s="1661"/>
      <c r="P8" s="1661"/>
      <c r="Q8" s="1661"/>
      <c r="R8" s="1661"/>
      <c r="S8" s="1661"/>
      <c r="T8" s="1642"/>
      <c r="U8" s="1661"/>
      <c r="V8" s="1642"/>
      <c r="W8" s="1649"/>
      <c r="X8" s="1639"/>
      <c r="Y8" s="1679"/>
      <c r="Z8" s="1682"/>
      <c r="AA8" s="1678"/>
      <c r="AB8" s="1678"/>
      <c r="AC8" s="1698"/>
      <c r="AD8" s="1668"/>
      <c r="AE8" s="1668"/>
      <c r="AF8" s="1668"/>
      <c r="AG8" s="1668"/>
      <c r="AH8" s="1668"/>
      <c r="AI8" s="1669" t="s">
        <v>1166</v>
      </c>
      <c r="AJ8" s="1670" t="s">
        <v>1167</v>
      </c>
      <c r="AK8" s="1671"/>
      <c r="AL8" s="1672"/>
      <c r="AM8" s="1668"/>
      <c r="AN8" s="1668"/>
      <c r="AO8" s="1668"/>
      <c r="AP8" s="1668"/>
      <c r="AQ8" s="1677"/>
      <c r="AR8" s="340"/>
      <c r="AS8" s="340"/>
      <c r="AT8" s="340"/>
      <c r="AU8" s="340"/>
      <c r="AV8" s="340"/>
      <c r="AW8" s="340"/>
      <c r="AX8" s="340"/>
      <c r="AY8" s="340"/>
      <c r="AZ8" s="340"/>
      <c r="BA8" s="340"/>
      <c r="BB8" s="340"/>
      <c r="BC8" s="340"/>
      <c r="BD8" s="340"/>
      <c r="BE8" s="340"/>
      <c r="BF8" s="340"/>
    </row>
    <row r="9" spans="1:58" s="341" customFormat="1" ht="17.25" customHeight="1">
      <c r="A9" s="1639"/>
      <c r="B9" s="1642"/>
      <c r="C9" s="1642"/>
      <c r="D9" s="1642"/>
      <c r="E9" s="1661"/>
      <c r="F9" s="1661"/>
      <c r="G9" s="1661"/>
      <c r="H9" s="1661"/>
      <c r="I9" s="1661"/>
      <c r="J9" s="1661"/>
      <c r="K9" s="1661"/>
      <c r="L9" s="1661"/>
      <c r="M9" s="1661"/>
      <c r="N9" s="1661"/>
      <c r="O9" s="1661"/>
      <c r="P9" s="1661"/>
      <c r="Q9" s="1661"/>
      <c r="R9" s="1661"/>
      <c r="S9" s="1661"/>
      <c r="T9" s="1642"/>
      <c r="U9" s="1661"/>
      <c r="V9" s="1642"/>
      <c r="W9" s="1649"/>
      <c r="X9" s="1639"/>
      <c r="Y9" s="1679"/>
      <c r="Z9" s="1682"/>
      <c r="AA9" s="1678"/>
      <c r="AB9" s="1678"/>
      <c r="AC9" s="1698"/>
      <c r="AD9" s="1668"/>
      <c r="AE9" s="1668"/>
      <c r="AF9" s="1668"/>
      <c r="AG9" s="1668"/>
      <c r="AH9" s="1668"/>
      <c r="AI9" s="1642"/>
      <c r="AJ9" s="1270" t="s">
        <v>1139</v>
      </c>
      <c r="AK9" s="1270" t="s">
        <v>1168</v>
      </c>
      <c r="AL9" s="1270" t="s">
        <v>1169</v>
      </c>
      <c r="AM9" s="1668"/>
      <c r="AN9" s="1668"/>
      <c r="AO9" s="1668"/>
      <c r="AP9" s="1668"/>
      <c r="AQ9" s="1677"/>
      <c r="AR9" s="340"/>
      <c r="AS9" s="340"/>
      <c r="AT9" s="340"/>
      <c r="AU9" s="340"/>
      <c r="AV9" s="340"/>
      <c r="AW9" s="340"/>
      <c r="AX9" s="340"/>
      <c r="AY9" s="340"/>
      <c r="AZ9" s="340"/>
      <c r="BA9" s="340"/>
      <c r="BB9" s="340"/>
      <c r="BC9" s="340"/>
      <c r="BD9" s="340"/>
      <c r="BE9" s="340"/>
      <c r="BF9" s="340"/>
    </row>
    <row r="10" spans="1:58" s="348" customFormat="1" ht="16.8" thickBot="1">
      <c r="A10" s="1640"/>
      <c r="B10" s="342" t="s">
        <v>1170</v>
      </c>
      <c r="C10" s="343" t="s">
        <v>1171</v>
      </c>
      <c r="D10" s="343" t="s">
        <v>1172</v>
      </c>
      <c r="E10" s="343" t="s">
        <v>1172</v>
      </c>
      <c r="F10" s="343" t="s">
        <v>1172</v>
      </c>
      <c r="G10" s="343" t="s">
        <v>1172</v>
      </c>
      <c r="H10" s="343" t="s">
        <v>1172</v>
      </c>
      <c r="I10" s="343" t="s">
        <v>1172</v>
      </c>
      <c r="J10" s="343" t="s">
        <v>1172</v>
      </c>
      <c r="K10" s="343" t="s">
        <v>1172</v>
      </c>
      <c r="L10" s="343" t="s">
        <v>1172</v>
      </c>
      <c r="M10" s="343" t="s">
        <v>1172</v>
      </c>
      <c r="N10" s="343" t="s">
        <v>1172</v>
      </c>
      <c r="O10" s="343" t="s">
        <v>1172</v>
      </c>
      <c r="P10" s="343" t="s">
        <v>1172</v>
      </c>
      <c r="Q10" s="343" t="s">
        <v>1172</v>
      </c>
      <c r="R10" s="343" t="s">
        <v>1172</v>
      </c>
      <c r="S10" s="343" t="s">
        <v>1172</v>
      </c>
      <c r="T10" s="343" t="s">
        <v>1170</v>
      </c>
      <c r="U10" s="1662"/>
      <c r="V10" s="1687"/>
      <c r="W10" s="1689"/>
      <c r="X10" s="1640"/>
      <c r="Y10" s="1680"/>
      <c r="Z10" s="1683"/>
      <c r="AA10" s="1696"/>
      <c r="AB10" s="1696"/>
      <c r="AC10" s="344" t="s">
        <v>1173</v>
      </c>
      <c r="AD10" s="343" t="s">
        <v>1174</v>
      </c>
      <c r="AE10" s="343" t="s">
        <v>1175</v>
      </c>
      <c r="AF10" s="343" t="s">
        <v>1176</v>
      </c>
      <c r="AG10" s="343" t="s">
        <v>1177</v>
      </c>
      <c r="AH10" s="343" t="s">
        <v>1177</v>
      </c>
      <c r="AI10" s="343" t="s">
        <v>1177</v>
      </c>
      <c r="AJ10" s="344" t="s">
        <v>1178</v>
      </c>
      <c r="AK10" s="344" t="s">
        <v>1178</v>
      </c>
      <c r="AL10" s="344" t="s">
        <v>1178</v>
      </c>
      <c r="AM10" s="343" t="s">
        <v>1175</v>
      </c>
      <c r="AN10" s="343" t="s">
        <v>1175</v>
      </c>
      <c r="AO10" s="343" t="s">
        <v>1179</v>
      </c>
      <c r="AP10" s="345" t="s">
        <v>1180</v>
      </c>
      <c r="AQ10" s="346" t="s">
        <v>1180</v>
      </c>
      <c r="AR10" s="347"/>
      <c r="AS10" s="347"/>
      <c r="AT10" s="347"/>
      <c r="AU10" s="347"/>
      <c r="AV10" s="347"/>
      <c r="AW10" s="347"/>
      <c r="AX10" s="347"/>
      <c r="AY10" s="347"/>
      <c r="AZ10" s="347"/>
      <c r="BA10" s="347"/>
      <c r="BB10" s="347"/>
      <c r="BC10" s="347"/>
      <c r="BD10" s="347"/>
      <c r="BE10" s="347"/>
      <c r="BF10" s="347"/>
    </row>
    <row r="11" spans="1:58" ht="33" customHeight="1">
      <c r="A11" s="1271" t="s">
        <v>2068</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2068</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2057</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2057</v>
      </c>
      <c r="Y12" s="1275">
        <v>1</v>
      </c>
      <c r="Z12" s="1272">
        <v>1</v>
      </c>
      <c r="AA12" s="1272" t="s">
        <v>2067</v>
      </c>
      <c r="AB12" s="1272" t="s">
        <v>2067</v>
      </c>
      <c r="AC12" s="1272">
        <v>40</v>
      </c>
      <c r="AD12" s="1272" t="s">
        <v>2067</v>
      </c>
      <c r="AE12" s="1272" t="s">
        <v>2067</v>
      </c>
      <c r="AF12" s="1272" t="s">
        <v>2067</v>
      </c>
      <c r="AG12" s="1272">
        <v>1</v>
      </c>
      <c r="AH12" s="1272" t="s">
        <v>2067</v>
      </c>
      <c r="AI12" s="1272">
        <v>1</v>
      </c>
      <c r="AJ12" s="1272">
        <v>25</v>
      </c>
      <c r="AK12" s="1272">
        <v>15</v>
      </c>
      <c r="AL12" s="1272">
        <v>10</v>
      </c>
      <c r="AM12" s="1272">
        <v>1</v>
      </c>
      <c r="AN12" s="1272" t="s">
        <v>2067</v>
      </c>
      <c r="AO12" s="1272" t="s">
        <v>2067</v>
      </c>
      <c r="AP12" s="1276">
        <v>422</v>
      </c>
      <c r="AQ12" s="1276" t="s">
        <v>2067</v>
      </c>
      <c r="AR12" s="339"/>
      <c r="AS12" s="339"/>
      <c r="AT12" s="339"/>
      <c r="AU12" s="339"/>
      <c r="AV12" s="339"/>
      <c r="AW12" s="339"/>
      <c r="AX12" s="339"/>
      <c r="AY12" s="339"/>
      <c r="AZ12" s="339"/>
      <c r="BA12" s="339"/>
      <c r="BB12" s="339"/>
      <c r="BC12" s="339"/>
      <c r="BD12" s="339"/>
      <c r="BE12" s="339"/>
      <c r="BF12" s="339"/>
    </row>
    <row r="13" spans="1:58" ht="32.4" customHeight="1">
      <c r="A13" s="1274" t="s">
        <v>2058</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2058</v>
      </c>
      <c r="Y13" s="1275">
        <v>1</v>
      </c>
      <c r="Z13" s="1272">
        <v>1</v>
      </c>
      <c r="AA13" s="1272" t="s">
        <v>2067</v>
      </c>
      <c r="AB13" s="1272" t="s">
        <v>2067</v>
      </c>
      <c r="AC13" s="1272">
        <v>50</v>
      </c>
      <c r="AD13" s="1272">
        <v>42</v>
      </c>
      <c r="AE13" s="1272">
        <v>1</v>
      </c>
      <c r="AF13" s="1272">
        <v>1</v>
      </c>
      <c r="AG13" s="1272">
        <v>1</v>
      </c>
      <c r="AH13" s="1272">
        <v>1</v>
      </c>
      <c r="AI13" s="1272">
        <v>1</v>
      </c>
      <c r="AJ13" s="1272">
        <v>25</v>
      </c>
      <c r="AK13" s="1272">
        <v>5</v>
      </c>
      <c r="AL13" s="1272">
        <v>20</v>
      </c>
      <c r="AM13" s="1272">
        <v>2</v>
      </c>
      <c r="AN13" s="1272" t="s">
        <v>2067</v>
      </c>
      <c r="AO13" s="1272" t="s">
        <v>2067</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2059</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2059</v>
      </c>
      <c r="Y14" s="1275">
        <v>1</v>
      </c>
      <c r="Z14" s="1272">
        <v>1</v>
      </c>
      <c r="AA14" s="1272" t="s">
        <v>2067</v>
      </c>
      <c r="AB14" s="1272" t="s">
        <v>2067</v>
      </c>
      <c r="AC14" s="1272" t="s">
        <v>2067</v>
      </c>
      <c r="AD14" s="1272" t="s">
        <v>2067</v>
      </c>
      <c r="AE14" s="1272" t="s">
        <v>2067</v>
      </c>
      <c r="AF14" s="1272">
        <v>1</v>
      </c>
      <c r="AG14" s="1272" t="s">
        <v>2067</v>
      </c>
      <c r="AH14" s="1272" t="s">
        <v>2067</v>
      </c>
      <c r="AI14" s="1272">
        <v>1</v>
      </c>
      <c r="AJ14" s="1272">
        <v>3</v>
      </c>
      <c r="AK14" s="1272">
        <v>1</v>
      </c>
      <c r="AL14" s="1272">
        <v>2</v>
      </c>
      <c r="AM14" s="1272">
        <v>1</v>
      </c>
      <c r="AN14" s="1272" t="s">
        <v>2067</v>
      </c>
      <c r="AO14" s="1272" t="s">
        <v>2067</v>
      </c>
      <c r="AP14" s="1276">
        <v>60</v>
      </c>
      <c r="AQ14" s="1276" t="s">
        <v>2067</v>
      </c>
      <c r="AR14" s="339"/>
      <c r="AS14" s="339"/>
      <c r="AT14" s="339"/>
      <c r="AU14" s="339"/>
      <c r="AV14" s="339"/>
      <c r="AW14" s="339"/>
      <c r="AX14" s="339"/>
      <c r="AY14" s="339"/>
      <c r="AZ14" s="339"/>
      <c r="BA14" s="339"/>
      <c r="BB14" s="339"/>
      <c r="BC14" s="339"/>
      <c r="BD14" s="339"/>
      <c r="BE14" s="339"/>
      <c r="BF14" s="339"/>
    </row>
    <row r="15" spans="1:58" ht="32.4" customHeight="1">
      <c r="A15" s="1274" t="s">
        <v>2060</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2060</v>
      </c>
      <c r="Y15" s="1275">
        <v>1</v>
      </c>
      <c r="Z15" s="1272">
        <v>0</v>
      </c>
      <c r="AA15" s="1272" t="s">
        <v>2067</v>
      </c>
      <c r="AB15" s="1272" t="s">
        <v>2067</v>
      </c>
      <c r="AC15" s="1272">
        <v>60</v>
      </c>
      <c r="AD15" s="1272">
        <v>2</v>
      </c>
      <c r="AE15" s="1272" t="s">
        <v>2067</v>
      </c>
      <c r="AF15" s="1272">
        <v>1</v>
      </c>
      <c r="AG15" s="1272">
        <v>1</v>
      </c>
      <c r="AH15" s="1272" t="s">
        <v>2067</v>
      </c>
      <c r="AI15" s="1272">
        <v>1</v>
      </c>
      <c r="AJ15" s="1272">
        <v>45</v>
      </c>
      <c r="AK15" s="1272">
        <v>20</v>
      </c>
      <c r="AL15" s="1272">
        <v>25</v>
      </c>
      <c r="AM15" s="1272" t="s">
        <v>2067</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2061</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2061</v>
      </c>
      <c r="Y16" s="1275">
        <v>1</v>
      </c>
      <c r="Z16" s="1272">
        <v>1</v>
      </c>
      <c r="AA16" s="1272" t="s">
        <v>2067</v>
      </c>
      <c r="AB16" s="1272" t="s">
        <v>2067</v>
      </c>
      <c r="AC16" s="1272" t="s">
        <v>2067</v>
      </c>
      <c r="AD16" s="1272">
        <v>20</v>
      </c>
      <c r="AE16" s="1272" t="s">
        <v>2067</v>
      </c>
      <c r="AF16" s="1272" t="s">
        <v>2067</v>
      </c>
      <c r="AG16" s="1272" t="s">
        <v>2067</v>
      </c>
      <c r="AH16" s="1272" t="s">
        <v>2067</v>
      </c>
      <c r="AI16" s="1272">
        <v>1</v>
      </c>
      <c r="AJ16" s="1272">
        <v>20</v>
      </c>
      <c r="AK16" s="1272">
        <v>7</v>
      </c>
      <c r="AL16" s="1272">
        <v>13</v>
      </c>
      <c r="AM16" s="1272">
        <v>2</v>
      </c>
      <c r="AN16" s="1272" t="s">
        <v>2067</v>
      </c>
      <c r="AO16" s="1272" t="s">
        <v>2067</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2062</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2062</v>
      </c>
      <c r="Y17" s="1275">
        <v>1</v>
      </c>
      <c r="Z17" s="1272">
        <v>0</v>
      </c>
      <c r="AA17" s="1272" t="s">
        <v>2067</v>
      </c>
      <c r="AB17" s="1272">
        <v>1</v>
      </c>
      <c r="AC17" s="1272" t="s">
        <v>2067</v>
      </c>
      <c r="AD17" s="1272">
        <v>20</v>
      </c>
      <c r="AE17" s="1272" t="s">
        <v>2067</v>
      </c>
      <c r="AF17" s="1272" t="s">
        <v>2067</v>
      </c>
      <c r="AG17" s="1272" t="s">
        <v>2067</v>
      </c>
      <c r="AH17" s="1272" t="s">
        <v>2067</v>
      </c>
      <c r="AI17" s="1272">
        <v>1</v>
      </c>
      <c r="AJ17" s="1272">
        <v>20</v>
      </c>
      <c r="AK17" s="1272">
        <v>7</v>
      </c>
      <c r="AL17" s="1272">
        <v>13</v>
      </c>
      <c r="AM17" s="1272">
        <v>2</v>
      </c>
      <c r="AN17" s="1272" t="s">
        <v>2067</v>
      </c>
      <c r="AO17" s="1272" t="s">
        <v>2067</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2063</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2063</v>
      </c>
      <c r="Y18" s="1275">
        <v>1</v>
      </c>
      <c r="Z18" s="1272">
        <v>1</v>
      </c>
      <c r="AA18" s="1272" t="s">
        <v>2067</v>
      </c>
      <c r="AB18" s="1272" t="s">
        <v>2067</v>
      </c>
      <c r="AC18" s="1272" t="s">
        <v>2067</v>
      </c>
      <c r="AD18" s="1272" t="s">
        <v>2067</v>
      </c>
      <c r="AE18" s="1272" t="s">
        <v>2067</v>
      </c>
      <c r="AF18" s="1272">
        <v>1</v>
      </c>
      <c r="AG18" s="1272" t="s">
        <v>2067</v>
      </c>
      <c r="AH18" s="1272">
        <v>1</v>
      </c>
      <c r="AI18" s="1272">
        <v>1</v>
      </c>
      <c r="AJ18" s="1272">
        <v>15</v>
      </c>
      <c r="AK18" s="1272">
        <v>4</v>
      </c>
      <c r="AL18" s="1272">
        <v>11</v>
      </c>
      <c r="AM18" s="1272">
        <v>1</v>
      </c>
      <c r="AN18" s="1272" t="s">
        <v>2067</v>
      </c>
      <c r="AO18" s="1272" t="s">
        <v>2067</v>
      </c>
      <c r="AP18" s="1276">
        <v>623</v>
      </c>
      <c r="AQ18" s="1276" t="s">
        <v>2067</v>
      </c>
      <c r="AR18" s="339"/>
      <c r="AS18" s="339"/>
      <c r="AT18" s="339"/>
      <c r="AU18" s="339"/>
      <c r="AV18" s="339"/>
      <c r="AW18" s="339"/>
      <c r="AX18" s="339"/>
      <c r="AY18" s="339"/>
      <c r="AZ18" s="339"/>
      <c r="BA18" s="339"/>
      <c r="BB18" s="339"/>
      <c r="BC18" s="339"/>
      <c r="BD18" s="339"/>
      <c r="BE18" s="339"/>
      <c r="BF18" s="339"/>
    </row>
    <row r="19" spans="1:58" ht="32.4" customHeight="1">
      <c r="A19" s="1274" t="s">
        <v>2064</v>
      </c>
      <c r="B19" s="1272">
        <v>1</v>
      </c>
      <c r="C19" s="1272">
        <v>399</v>
      </c>
      <c r="D19" s="1275">
        <v>697</v>
      </c>
      <c r="E19" s="1275">
        <v>10</v>
      </c>
      <c r="F19" s="1275">
        <v>7</v>
      </c>
      <c r="G19" s="1275">
        <v>3</v>
      </c>
      <c r="H19" s="1275">
        <v>1</v>
      </c>
      <c r="I19" s="1275">
        <v>1</v>
      </c>
      <c r="J19" s="1275">
        <v>0</v>
      </c>
      <c r="K19" s="1275">
        <v>6</v>
      </c>
      <c r="L19" s="1275">
        <v>6</v>
      </c>
      <c r="M19" s="1275" t="s">
        <v>2067</v>
      </c>
      <c r="N19" s="1275">
        <v>3</v>
      </c>
      <c r="O19" s="1275" t="s">
        <v>2067</v>
      </c>
      <c r="P19" s="1272">
        <v>3</v>
      </c>
      <c r="Q19" s="1272">
        <v>41</v>
      </c>
      <c r="R19" s="1272">
        <v>29</v>
      </c>
      <c r="S19" s="1272">
        <v>12</v>
      </c>
      <c r="T19" s="1272">
        <v>1</v>
      </c>
      <c r="U19" s="1272">
        <v>466000</v>
      </c>
      <c r="V19" s="1272">
        <v>420000</v>
      </c>
      <c r="W19" s="1276">
        <v>46000</v>
      </c>
      <c r="X19" s="1274" t="s">
        <v>2064</v>
      </c>
      <c r="Y19" s="1275">
        <v>1</v>
      </c>
      <c r="Z19" s="1272">
        <v>1</v>
      </c>
      <c r="AA19" s="1272" t="s">
        <v>2067</v>
      </c>
      <c r="AB19" s="1272" t="s">
        <v>2067</v>
      </c>
      <c r="AC19" s="1272">
        <v>62</v>
      </c>
      <c r="AD19" s="1272">
        <v>40</v>
      </c>
      <c r="AE19" s="1272">
        <v>1</v>
      </c>
      <c r="AF19" s="1272">
        <v>1</v>
      </c>
      <c r="AG19" s="1272" t="s">
        <v>2067</v>
      </c>
      <c r="AH19" s="1272" t="s">
        <v>2067</v>
      </c>
      <c r="AI19" s="1272" t="s">
        <v>2067</v>
      </c>
      <c r="AJ19" s="1272">
        <v>6</v>
      </c>
      <c r="AK19" s="1272">
        <v>2</v>
      </c>
      <c r="AL19" s="1272">
        <v>4</v>
      </c>
      <c r="AM19" s="1272" t="s">
        <v>2067</v>
      </c>
      <c r="AN19" s="1272" t="s">
        <v>2067</v>
      </c>
      <c r="AO19" s="1272" t="s">
        <v>2067</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2065</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2065</v>
      </c>
      <c r="Y20" s="1275">
        <v>1</v>
      </c>
      <c r="Z20" s="1272">
        <v>1</v>
      </c>
      <c r="AA20" s="1272" t="s">
        <v>2067</v>
      </c>
      <c r="AB20" s="1272" t="s">
        <v>2067</v>
      </c>
      <c r="AC20" s="1272" t="s">
        <v>2067</v>
      </c>
      <c r="AD20" s="1272">
        <v>0</v>
      </c>
      <c r="AE20" s="1272" t="s">
        <v>2067</v>
      </c>
      <c r="AF20" s="1272" t="s">
        <v>2067</v>
      </c>
      <c r="AG20" s="1272" t="s">
        <v>2067</v>
      </c>
      <c r="AH20" s="1272">
        <v>1</v>
      </c>
      <c r="AI20" s="1272" t="s">
        <v>2067</v>
      </c>
      <c r="AJ20" s="1272" t="s">
        <v>2067</v>
      </c>
      <c r="AK20" s="1272" t="s">
        <v>2067</v>
      </c>
      <c r="AL20" s="1272" t="s">
        <v>2067</v>
      </c>
      <c r="AM20" s="1272">
        <v>1</v>
      </c>
      <c r="AN20" s="1272" t="s">
        <v>2067</v>
      </c>
      <c r="AO20" s="1272" t="s">
        <v>2067</v>
      </c>
      <c r="AP20" s="1276">
        <v>100</v>
      </c>
      <c r="AQ20" s="1276" t="s">
        <v>2067</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2066</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690" t="s">
        <v>256</v>
      </c>
      <c r="Y23" s="353"/>
      <c r="Z23" s="332"/>
      <c r="AA23" s="354"/>
      <c r="AD23" s="1690" t="s">
        <v>257</v>
      </c>
      <c r="AF23" s="332"/>
      <c r="AH23" s="353" t="s">
        <v>1181</v>
      </c>
      <c r="AM23" s="1693" t="s">
        <v>1182</v>
      </c>
      <c r="AN23" s="1693"/>
      <c r="AQ23" s="355"/>
    </row>
    <row r="24" spans="1:58" ht="27.6" customHeight="1">
      <c r="A24" s="356"/>
      <c r="P24" s="357"/>
      <c r="V24" s="332"/>
      <c r="X24" s="1691"/>
      <c r="Y24" s="353"/>
      <c r="Z24" s="332"/>
      <c r="AA24" s="354"/>
      <c r="AD24" s="1692"/>
      <c r="AF24" s="332"/>
      <c r="AG24" s="358"/>
      <c r="AH24" s="353" t="s">
        <v>1183</v>
      </c>
      <c r="AM24" s="1694"/>
      <c r="AN24" s="1694"/>
    </row>
    <row r="26" spans="1:58">
      <c r="X26" s="330" t="s">
        <v>1184</v>
      </c>
      <c r="AQ26" s="355" t="s">
        <v>2069</v>
      </c>
    </row>
    <row r="27" spans="1:58">
      <c r="X27" s="330" t="s">
        <v>1185</v>
      </c>
    </row>
    <row r="28" spans="1:58">
      <c r="X28" s="330" t="s">
        <v>1186</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M1" zoomScale="60" zoomScaleNormal="6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730" t="s">
        <v>318</v>
      </c>
      <c r="J1" s="1731"/>
      <c r="L1" s="496" t="s">
        <v>1220</v>
      </c>
      <c r="M1" s="502"/>
      <c r="N1" s="502"/>
      <c r="O1" s="502"/>
      <c r="W1" s="496" t="s">
        <v>276</v>
      </c>
      <c r="X1" s="1725" t="s">
        <v>318</v>
      </c>
      <c r="Y1" s="1726"/>
      <c r="Z1" s="1727"/>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732" t="s">
        <v>1081</v>
      </c>
      <c r="J2" s="1733"/>
      <c r="L2" s="496" t="s">
        <v>1334</v>
      </c>
      <c r="M2" s="503" t="s">
        <v>1079</v>
      </c>
      <c r="N2" s="504"/>
      <c r="O2" s="504"/>
      <c r="P2" s="505"/>
      <c r="Q2" s="497"/>
      <c r="R2" s="497"/>
      <c r="S2" s="497"/>
      <c r="T2" s="497"/>
      <c r="U2" s="497"/>
      <c r="V2" s="497"/>
      <c r="W2" s="496" t="s">
        <v>1349</v>
      </c>
      <c r="X2" s="1725" t="s">
        <v>1081</v>
      </c>
      <c r="Y2" s="1726"/>
      <c r="Z2" s="1727"/>
      <c r="AB2" s="496" t="s">
        <v>1078</v>
      </c>
      <c r="AC2" s="497" t="s">
        <v>1079</v>
      </c>
      <c r="AD2" s="497"/>
      <c r="AE2" s="497"/>
      <c r="AF2" s="497"/>
      <c r="AG2" s="497"/>
      <c r="AH2" s="497"/>
      <c r="AI2" s="497"/>
      <c r="AJ2" s="496" t="s">
        <v>1080</v>
      </c>
      <c r="AK2" s="523" t="s">
        <v>1081</v>
      </c>
    </row>
    <row r="3" spans="1:38" ht="42" customHeight="1">
      <c r="A3" s="1734" t="s">
        <v>520</v>
      </c>
      <c r="B3" s="1735"/>
      <c r="C3" s="1735"/>
      <c r="D3" s="1735"/>
      <c r="E3" s="1735"/>
      <c r="F3" s="1735"/>
      <c r="G3" s="1735"/>
      <c r="H3" s="1735"/>
      <c r="I3" s="1735"/>
      <c r="J3" s="1735"/>
      <c r="L3" s="1728" t="s">
        <v>1350</v>
      </c>
      <c r="M3" s="1729"/>
      <c r="N3" s="1729"/>
      <c r="O3" s="1729"/>
      <c r="P3" s="1729"/>
      <c r="Q3" s="1729"/>
      <c r="R3" s="1729"/>
      <c r="S3" s="1729"/>
      <c r="T3" s="1729"/>
      <c r="U3" s="1729"/>
      <c r="V3" s="1729"/>
      <c r="W3" s="1729"/>
      <c r="X3" s="1729"/>
      <c r="Y3" s="1729"/>
      <c r="Z3" s="1729"/>
      <c r="AB3" s="1701" t="s">
        <v>1082</v>
      </c>
      <c r="AC3" s="1702"/>
      <c r="AD3" s="1702"/>
      <c r="AE3" s="1702"/>
      <c r="AF3" s="1702"/>
      <c r="AG3" s="1702"/>
      <c r="AH3" s="1702"/>
      <c r="AI3" s="1702"/>
      <c r="AJ3" s="1702"/>
      <c r="AK3" s="1702"/>
    </row>
    <row r="4" spans="1:38" ht="32.25" customHeight="1" thickBot="1">
      <c r="A4" s="500" t="s">
        <v>1335</v>
      </c>
      <c r="B4" s="1736" t="s">
        <v>1979</v>
      </c>
      <c r="C4" s="1737"/>
      <c r="D4" s="1737"/>
      <c r="E4" s="1737"/>
      <c r="F4" s="1737"/>
      <c r="G4" s="1737"/>
      <c r="H4" s="1737"/>
      <c r="I4" s="1738" t="s">
        <v>1336</v>
      </c>
      <c r="J4" s="1739"/>
      <c r="L4" s="504" t="s">
        <v>1351</v>
      </c>
      <c r="M4" s="1703" t="s">
        <v>1980</v>
      </c>
      <c r="N4" s="1703"/>
      <c r="O4" s="1703"/>
      <c r="P4" s="1703"/>
      <c r="Q4" s="1703"/>
      <c r="R4" s="1703"/>
      <c r="S4" s="1703"/>
      <c r="T4" s="1703"/>
      <c r="U4" s="1703"/>
      <c r="V4" s="1703"/>
      <c r="Z4" s="506" t="s">
        <v>1352</v>
      </c>
      <c r="AB4" s="493" t="s">
        <v>1083</v>
      </c>
      <c r="AC4" s="1703" t="s">
        <v>1981</v>
      </c>
      <c r="AD4" s="1704"/>
      <c r="AE4" s="1704"/>
      <c r="AF4" s="1704"/>
      <c r="AG4" s="1704"/>
      <c r="AH4" s="1704"/>
      <c r="AI4" s="1705"/>
      <c r="AJ4" s="494"/>
      <c r="AK4" s="495" t="s">
        <v>1084</v>
      </c>
    </row>
    <row r="5" spans="1:38" ht="52.2" customHeight="1" thickBot="1">
      <c r="A5" s="1715" t="s">
        <v>1337</v>
      </c>
      <c r="B5" s="1717" t="s">
        <v>1338</v>
      </c>
      <c r="C5" s="1718"/>
      <c r="D5" s="1719"/>
      <c r="E5" s="1720" t="s">
        <v>1339</v>
      </c>
      <c r="F5" s="1721"/>
      <c r="G5" s="1722"/>
      <c r="H5" s="1723" t="s">
        <v>1122</v>
      </c>
      <c r="I5" s="1721"/>
      <c r="J5" s="1724"/>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706" t="s">
        <v>1085</v>
      </c>
      <c r="AC5" s="1708" t="s">
        <v>1086</v>
      </c>
      <c r="AD5" s="1710" t="s">
        <v>1087</v>
      </c>
      <c r="AE5" s="1711"/>
      <c r="AF5" s="1711"/>
      <c r="AG5" s="1711"/>
      <c r="AH5" s="1712"/>
      <c r="AI5" s="1713" t="s">
        <v>1088</v>
      </c>
      <c r="AJ5" s="1711"/>
      <c r="AK5" s="1714"/>
    </row>
    <row r="6" spans="1:38" ht="40.200000000000003" thickBot="1">
      <c r="A6" s="1716"/>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707"/>
      <c r="AC6" s="1709"/>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1346</v>
      </c>
      <c r="B14" s="1116">
        <f>SUM(C14:D14)</f>
        <v>1</v>
      </c>
      <c r="C14" s="1117">
        <f t="shared" si="7"/>
        <v>1</v>
      </c>
      <c r="D14" s="1118">
        <f t="shared" si="7"/>
        <v>0</v>
      </c>
      <c r="E14" s="1116">
        <f t="shared" si="11"/>
        <v>0</v>
      </c>
      <c r="F14" s="1119">
        <v>0</v>
      </c>
      <c r="G14" s="1134">
        <v>0</v>
      </c>
      <c r="H14" s="1129">
        <f t="shared" si="15"/>
        <v>1</v>
      </c>
      <c r="I14" s="1119">
        <v>1</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1347</v>
      </c>
      <c r="B15" s="1116">
        <f t="shared" si="6"/>
        <v>13</v>
      </c>
      <c r="C15" s="1117">
        <f t="shared" si="7"/>
        <v>13</v>
      </c>
      <c r="D15" s="1118">
        <f t="shared" si="7"/>
        <v>0</v>
      </c>
      <c r="E15" s="1116">
        <f t="shared" si="11"/>
        <v>0</v>
      </c>
      <c r="F15" s="1119">
        <v>0</v>
      </c>
      <c r="G15" s="1134">
        <v>0</v>
      </c>
      <c r="H15" s="1129">
        <f t="shared" si="15"/>
        <v>13</v>
      </c>
      <c r="I15" s="1119">
        <v>13</v>
      </c>
      <c r="J15" s="1120">
        <v>0</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1348</v>
      </c>
      <c r="B16" s="1121">
        <f t="shared" si="6"/>
        <v>0</v>
      </c>
      <c r="C16" s="1122">
        <f t="shared" si="7"/>
        <v>0</v>
      </c>
      <c r="D16" s="1126">
        <f t="shared" si="7"/>
        <v>0</v>
      </c>
      <c r="E16" s="1121">
        <f t="shared" si="11"/>
        <v>0</v>
      </c>
      <c r="F16" s="1123">
        <v>0</v>
      </c>
      <c r="G16" s="1135">
        <v>0</v>
      </c>
      <c r="H16" s="1130">
        <f t="shared" ref="H16" si="18">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1111</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1105</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1114</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1108</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1115</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1120</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699" t="s">
        <v>1982</v>
      </c>
      <c r="AK33" s="1700"/>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52C4-66E2-4764-8934-DC67F9B9C018}">
  <dimension ref="A1:AL200"/>
  <sheetViews>
    <sheetView showZeros="0" topLeftCell="M1" zoomScale="50" zoomScaleNormal="5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730" t="s">
        <v>318</v>
      </c>
      <c r="J1" s="1731"/>
      <c r="L1" s="496" t="s">
        <v>1220</v>
      </c>
      <c r="M1" s="502"/>
      <c r="N1" s="502"/>
      <c r="O1" s="502"/>
      <c r="W1" s="496" t="s">
        <v>276</v>
      </c>
      <c r="X1" s="1725" t="s">
        <v>318</v>
      </c>
      <c r="Y1" s="1726"/>
      <c r="Z1" s="1727"/>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732" t="s">
        <v>1081</v>
      </c>
      <c r="J2" s="1733"/>
      <c r="L2" s="496" t="s">
        <v>1334</v>
      </c>
      <c r="M2" s="503" t="s">
        <v>1079</v>
      </c>
      <c r="N2" s="504"/>
      <c r="O2" s="504"/>
      <c r="P2" s="505"/>
      <c r="Q2" s="497"/>
      <c r="R2" s="497"/>
      <c r="S2" s="497"/>
      <c r="T2" s="497"/>
      <c r="U2" s="497"/>
      <c r="V2" s="497"/>
      <c r="W2" s="496" t="s">
        <v>1349</v>
      </c>
      <c r="X2" s="1725" t="s">
        <v>1081</v>
      </c>
      <c r="Y2" s="1726"/>
      <c r="Z2" s="1727"/>
      <c r="AB2" s="496" t="s">
        <v>1078</v>
      </c>
      <c r="AC2" s="497" t="s">
        <v>1079</v>
      </c>
      <c r="AD2" s="497"/>
      <c r="AE2" s="497"/>
      <c r="AF2" s="497"/>
      <c r="AG2" s="497"/>
      <c r="AH2" s="497"/>
      <c r="AI2" s="497"/>
      <c r="AJ2" s="496" t="s">
        <v>1080</v>
      </c>
      <c r="AK2" s="523" t="s">
        <v>1081</v>
      </c>
    </row>
    <row r="3" spans="1:38" ht="42" customHeight="1">
      <c r="A3" s="1734" t="s">
        <v>520</v>
      </c>
      <c r="B3" s="1735"/>
      <c r="C3" s="1735"/>
      <c r="D3" s="1735"/>
      <c r="E3" s="1735"/>
      <c r="F3" s="1735"/>
      <c r="G3" s="1735"/>
      <c r="H3" s="1735"/>
      <c r="I3" s="1735"/>
      <c r="J3" s="1735"/>
      <c r="L3" s="1728" t="s">
        <v>1350</v>
      </c>
      <c r="M3" s="1729"/>
      <c r="N3" s="1729"/>
      <c r="O3" s="1729"/>
      <c r="P3" s="1729"/>
      <c r="Q3" s="1729"/>
      <c r="R3" s="1729"/>
      <c r="S3" s="1729"/>
      <c r="T3" s="1729"/>
      <c r="U3" s="1729"/>
      <c r="V3" s="1729"/>
      <c r="W3" s="1729"/>
      <c r="X3" s="1729"/>
      <c r="Y3" s="1729"/>
      <c r="Z3" s="1729"/>
      <c r="AB3" s="1701" t="s">
        <v>1082</v>
      </c>
      <c r="AC3" s="1702"/>
      <c r="AD3" s="1702"/>
      <c r="AE3" s="1702"/>
      <c r="AF3" s="1702"/>
      <c r="AG3" s="1702"/>
      <c r="AH3" s="1702"/>
      <c r="AI3" s="1702"/>
      <c r="AJ3" s="1702"/>
      <c r="AK3" s="1702"/>
    </row>
    <row r="4" spans="1:38" ht="32.25" customHeight="1" thickBot="1">
      <c r="A4" s="500" t="s">
        <v>1335</v>
      </c>
      <c r="B4" s="1736" t="s">
        <v>2163</v>
      </c>
      <c r="C4" s="1737"/>
      <c r="D4" s="1737"/>
      <c r="E4" s="1737"/>
      <c r="F4" s="1737"/>
      <c r="G4" s="1737"/>
      <c r="H4" s="1737"/>
      <c r="I4" s="1738" t="s">
        <v>1336</v>
      </c>
      <c r="J4" s="1739"/>
      <c r="L4" s="504" t="s">
        <v>1351</v>
      </c>
      <c r="M4" s="1703" t="s">
        <v>2166</v>
      </c>
      <c r="N4" s="1703"/>
      <c r="O4" s="1703"/>
      <c r="P4" s="1703"/>
      <c r="Q4" s="1703"/>
      <c r="R4" s="1703"/>
      <c r="S4" s="1703"/>
      <c r="T4" s="1703"/>
      <c r="U4" s="1703"/>
      <c r="V4" s="1703"/>
      <c r="Z4" s="506" t="s">
        <v>1352</v>
      </c>
      <c r="AB4" s="493" t="s">
        <v>1083</v>
      </c>
      <c r="AC4" s="1703" t="s">
        <v>1981</v>
      </c>
      <c r="AD4" s="1704"/>
      <c r="AE4" s="1704"/>
      <c r="AF4" s="1704"/>
      <c r="AG4" s="1704"/>
      <c r="AH4" s="1704"/>
      <c r="AI4" s="1705"/>
      <c r="AJ4" s="494"/>
      <c r="AK4" s="495" t="s">
        <v>1084</v>
      </c>
    </row>
    <row r="5" spans="1:38" ht="52.2" customHeight="1" thickBot="1">
      <c r="A5" s="1715" t="s">
        <v>1337</v>
      </c>
      <c r="B5" s="1717" t="s">
        <v>1338</v>
      </c>
      <c r="C5" s="1718"/>
      <c r="D5" s="1719"/>
      <c r="E5" s="1720" t="s">
        <v>1339</v>
      </c>
      <c r="F5" s="1721"/>
      <c r="G5" s="1722"/>
      <c r="H5" s="1723" t="s">
        <v>1122</v>
      </c>
      <c r="I5" s="1721"/>
      <c r="J5" s="1724"/>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706" t="s">
        <v>1085</v>
      </c>
      <c r="AC5" s="1708" t="s">
        <v>1086</v>
      </c>
      <c r="AD5" s="1710" t="s">
        <v>1087</v>
      </c>
      <c r="AE5" s="1711"/>
      <c r="AF5" s="1711"/>
      <c r="AG5" s="1711"/>
      <c r="AH5" s="1712"/>
      <c r="AI5" s="1713" t="s">
        <v>1088</v>
      </c>
      <c r="AJ5" s="1711"/>
      <c r="AK5" s="1714"/>
    </row>
    <row r="6" spans="1:38" ht="40.200000000000003" thickBot="1">
      <c r="A6" s="1716"/>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707"/>
      <c r="AC6" s="1709"/>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14</v>
      </c>
      <c r="D7" s="1115">
        <f>SUM(D9:D16)</f>
        <v>1</v>
      </c>
      <c r="E7" s="1113">
        <f>SUM(F7:G7)</f>
        <v>0</v>
      </c>
      <c r="F7" s="1114">
        <f>SUM(F9:F16)</f>
        <v>0</v>
      </c>
      <c r="G7" s="1132">
        <f>SUM(G9:G16)</f>
        <v>0</v>
      </c>
      <c r="H7" s="1128">
        <f>SUM(I7:J7)</f>
        <v>15</v>
      </c>
      <c r="I7" s="1114">
        <f>SUM(I9:I16)</f>
        <v>14</v>
      </c>
      <c r="J7" s="1115">
        <f>SUM(J9:J16)</f>
        <v>1</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32"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si="10"/>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0"/>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6">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0"/>
        <v>0</v>
      </c>
      <c r="AJ13" s="1143">
        <v>0</v>
      </c>
      <c r="AK13" s="1142">
        <v>0</v>
      </c>
    </row>
    <row r="14" spans="1:38" ht="20.399999999999999" thickBot="1">
      <c r="A14" s="1104" t="s">
        <v>1346</v>
      </c>
      <c r="B14" s="1116">
        <f>SUM(C14:D14)</f>
        <v>0</v>
      </c>
      <c r="C14" s="1117">
        <f>+F14+I14</f>
        <v>0</v>
      </c>
      <c r="D14" s="1118">
        <f t="shared" si="7"/>
        <v>0</v>
      </c>
      <c r="E14" s="1116">
        <f t="shared" si="11"/>
        <v>0</v>
      </c>
      <c r="F14" s="1119">
        <v>0</v>
      </c>
      <c r="G14" s="1134">
        <v>0</v>
      </c>
      <c r="H14" s="1129">
        <f t="shared" si="15"/>
        <v>0</v>
      </c>
      <c r="I14" s="1119">
        <v>0</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0"/>
        <v>0</v>
      </c>
      <c r="AJ14" s="1143">
        <v>0</v>
      </c>
      <c r="AK14" s="1142">
        <v>0</v>
      </c>
    </row>
    <row r="15" spans="1:38" ht="20.399999999999999" thickBot="1">
      <c r="A15" s="1104" t="s">
        <v>1347</v>
      </c>
      <c r="B15" s="1116">
        <f t="shared" si="6"/>
        <v>14</v>
      </c>
      <c r="C15" s="1117">
        <f>+F15+I15</f>
        <v>13</v>
      </c>
      <c r="D15" s="1118">
        <f>+G15+J15</f>
        <v>1</v>
      </c>
      <c r="E15" s="1116">
        <f t="shared" si="11"/>
        <v>0</v>
      </c>
      <c r="F15" s="1119">
        <v>0</v>
      </c>
      <c r="G15" s="1134">
        <v>0</v>
      </c>
      <c r="H15" s="1129">
        <f t="shared" si="15"/>
        <v>14</v>
      </c>
      <c r="I15" s="1119">
        <v>13</v>
      </c>
      <c r="J15" s="1120">
        <v>1</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SUM(AE15:AH15)</f>
        <v>1</v>
      </c>
      <c r="AE15" s="1143">
        <v>1</v>
      </c>
      <c r="AF15" s="1143">
        <v>0</v>
      </c>
      <c r="AG15" s="1143">
        <v>0</v>
      </c>
      <c r="AH15" s="1140">
        <v>0</v>
      </c>
      <c r="AI15" s="518">
        <f t="shared" si="10"/>
        <v>0</v>
      </c>
      <c r="AJ15" s="1143">
        <v>0</v>
      </c>
      <c r="AK15" s="1142">
        <v>0</v>
      </c>
    </row>
    <row r="16" spans="1:38" ht="20.399999999999999" thickBot="1">
      <c r="A16" s="1105" t="s">
        <v>1255</v>
      </c>
      <c r="B16" s="1121">
        <f t="shared" si="6"/>
        <v>0</v>
      </c>
      <c r="C16" s="1122">
        <f t="shared" si="7"/>
        <v>0</v>
      </c>
      <c r="D16" s="1126">
        <f t="shared" si="7"/>
        <v>0</v>
      </c>
      <c r="E16" s="1121">
        <f t="shared" si="11"/>
        <v>0</v>
      </c>
      <c r="F16" s="1123">
        <v>0</v>
      </c>
      <c r="G16" s="1135">
        <v>0</v>
      </c>
      <c r="H16" s="1130">
        <f t="shared" ref="H16" si="17">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8">SUM(AE17:AE21)</f>
        <v>3</v>
      </c>
      <c r="AF16" s="1109">
        <f t="shared" si="18"/>
        <v>0</v>
      </c>
      <c r="AG16" s="1109">
        <f t="shared" si="18"/>
        <v>4</v>
      </c>
      <c r="AH16" s="1139">
        <f t="shared" si="18"/>
        <v>3</v>
      </c>
      <c r="AI16" s="518">
        <f t="shared" si="10"/>
        <v>3</v>
      </c>
      <c r="AJ16" s="1109">
        <f t="shared" si="18"/>
        <v>3</v>
      </c>
      <c r="AK16" s="1141">
        <f t="shared" si="18"/>
        <v>0</v>
      </c>
    </row>
    <row r="17" spans="12:37" ht="16.8" thickBot="1">
      <c r="L17" s="519" t="s">
        <v>1111</v>
      </c>
      <c r="M17" s="1108">
        <f t="shared" si="8"/>
        <v>15</v>
      </c>
      <c r="N17" s="1109">
        <f t="shared" ref="N17:Z17" si="19">SUM(N18:N19)</f>
        <v>1</v>
      </c>
      <c r="O17" s="1109">
        <f t="shared" si="19"/>
        <v>1</v>
      </c>
      <c r="P17" s="1109">
        <f t="shared" si="19"/>
        <v>0</v>
      </c>
      <c r="Q17" s="1109">
        <f t="shared" si="19"/>
        <v>0</v>
      </c>
      <c r="R17" s="1109">
        <f t="shared" si="19"/>
        <v>0</v>
      </c>
      <c r="S17" s="1109">
        <f t="shared" si="19"/>
        <v>0</v>
      </c>
      <c r="T17" s="1109">
        <f t="shared" si="19"/>
        <v>0</v>
      </c>
      <c r="U17" s="1109">
        <f t="shared" si="19"/>
        <v>12</v>
      </c>
      <c r="V17" s="1109">
        <f t="shared" si="19"/>
        <v>0</v>
      </c>
      <c r="W17" s="1109">
        <f t="shared" si="19"/>
        <v>0</v>
      </c>
      <c r="X17" s="1109">
        <f t="shared" si="19"/>
        <v>0</v>
      </c>
      <c r="Y17" s="1109"/>
      <c r="Z17" s="1110">
        <f t="shared" si="19"/>
        <v>1</v>
      </c>
      <c r="AB17" s="519" t="s">
        <v>1105</v>
      </c>
      <c r="AC17" s="517">
        <f t="shared" si="13"/>
        <v>9</v>
      </c>
      <c r="AD17" s="1108">
        <f t="shared" si="14"/>
        <v>6</v>
      </c>
      <c r="AE17" s="1143">
        <v>1</v>
      </c>
      <c r="AF17" s="1143">
        <v>0</v>
      </c>
      <c r="AG17" s="1143">
        <v>2</v>
      </c>
      <c r="AH17" s="1140">
        <v>3</v>
      </c>
      <c r="AI17" s="518">
        <f t="shared" si="10"/>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10"/>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10"/>
        <v>0</v>
      </c>
      <c r="AJ19" s="1143">
        <v>0</v>
      </c>
      <c r="AK19" s="1142">
        <v>0</v>
      </c>
    </row>
    <row r="20" spans="12:37" ht="16.8" thickBot="1">
      <c r="L20" s="521" t="s">
        <v>1114</v>
      </c>
      <c r="M20" s="1108">
        <f t="shared" si="8"/>
        <v>15</v>
      </c>
      <c r="N20" s="1109">
        <f t="shared" ref="N20:Z20" si="20">SUM(N21:N26)</f>
        <v>1</v>
      </c>
      <c r="O20" s="1109">
        <f t="shared" si="20"/>
        <v>1</v>
      </c>
      <c r="P20" s="1109">
        <f t="shared" si="20"/>
        <v>0</v>
      </c>
      <c r="Q20" s="1109">
        <f t="shared" si="20"/>
        <v>0</v>
      </c>
      <c r="R20" s="1109">
        <f t="shared" si="20"/>
        <v>0</v>
      </c>
      <c r="S20" s="1109">
        <f t="shared" si="20"/>
        <v>0</v>
      </c>
      <c r="T20" s="1109">
        <f t="shared" si="20"/>
        <v>0</v>
      </c>
      <c r="U20" s="1109">
        <f t="shared" si="20"/>
        <v>12</v>
      </c>
      <c r="V20" s="1109">
        <f t="shared" si="20"/>
        <v>0</v>
      </c>
      <c r="W20" s="1109">
        <f t="shared" si="20"/>
        <v>0</v>
      </c>
      <c r="X20" s="1109">
        <f t="shared" si="20"/>
        <v>0</v>
      </c>
      <c r="Y20" s="1109"/>
      <c r="Z20" s="1110">
        <f t="shared" si="20"/>
        <v>1</v>
      </c>
      <c r="AB20" s="519" t="s">
        <v>1108</v>
      </c>
      <c r="AC20" s="517">
        <f t="shared" si="13"/>
        <v>0</v>
      </c>
      <c r="AD20" s="1108">
        <f t="shared" si="14"/>
        <v>0</v>
      </c>
      <c r="AE20" s="1143">
        <v>0</v>
      </c>
      <c r="AF20" s="1143">
        <v>0</v>
      </c>
      <c r="AG20" s="1143">
        <v>0</v>
      </c>
      <c r="AH20" s="1140">
        <v>0</v>
      </c>
      <c r="AI20" s="518">
        <f t="shared" si="10"/>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10"/>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10"/>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1">SUM(AE24:AE25)</f>
        <v>4</v>
      </c>
      <c r="AF23" s="1109">
        <f t="shared" si="21"/>
        <v>0</v>
      </c>
      <c r="AG23" s="1109">
        <f t="shared" si="21"/>
        <v>4</v>
      </c>
      <c r="AH23" s="1139">
        <f t="shared" si="21"/>
        <v>4</v>
      </c>
      <c r="AI23" s="518">
        <f t="shared" si="10"/>
        <v>3</v>
      </c>
      <c r="AJ23" s="1109">
        <f t="shared" si="21"/>
        <v>3</v>
      </c>
      <c r="AK23" s="1141">
        <f t="shared" si="21"/>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si="10"/>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10"/>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2">SUM(AE27:AE32)</f>
        <v>4</v>
      </c>
      <c r="AF26" s="1109">
        <f t="shared" si="22"/>
        <v>0</v>
      </c>
      <c r="AG26" s="1109">
        <f t="shared" si="22"/>
        <v>4</v>
      </c>
      <c r="AH26" s="1139">
        <f t="shared" si="22"/>
        <v>4</v>
      </c>
      <c r="AI26" s="518">
        <f t="shared" si="10"/>
        <v>3</v>
      </c>
      <c r="AJ26" s="1109">
        <f t="shared" si="22"/>
        <v>3</v>
      </c>
      <c r="AK26" s="1141">
        <f t="shared" si="22"/>
        <v>0</v>
      </c>
    </row>
    <row r="27" spans="12:37" ht="16.8" thickBot="1">
      <c r="AB27" s="519" t="s">
        <v>1115</v>
      </c>
      <c r="AC27" s="517">
        <f t="shared" si="13"/>
        <v>0</v>
      </c>
      <c r="AD27" s="1108">
        <f t="shared" si="14"/>
        <v>0</v>
      </c>
      <c r="AE27" s="1143">
        <v>0</v>
      </c>
      <c r="AF27" s="1143">
        <v>0</v>
      </c>
      <c r="AG27" s="1143">
        <v>0</v>
      </c>
      <c r="AH27" s="1140">
        <v>0</v>
      </c>
      <c r="AI27" s="518">
        <f t="shared" si="10"/>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10"/>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10"/>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10"/>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10"/>
        <v>0</v>
      </c>
      <c r="AJ31" s="1143">
        <v>0</v>
      </c>
      <c r="AK31" s="1142">
        <v>0</v>
      </c>
    </row>
    <row r="32" spans="12:37" ht="16.8" thickBot="1">
      <c r="AB32" s="522" t="s">
        <v>1120</v>
      </c>
      <c r="AC32" s="517">
        <f t="shared" si="13"/>
        <v>0</v>
      </c>
      <c r="AD32" s="517">
        <f t="shared" si="14"/>
        <v>0</v>
      </c>
      <c r="AE32" s="527">
        <v>0</v>
      </c>
      <c r="AF32" s="527">
        <v>0</v>
      </c>
      <c r="AG32" s="527">
        <v>0</v>
      </c>
      <c r="AH32" s="527">
        <v>0</v>
      </c>
      <c r="AI32" s="518">
        <f t="shared" si="10"/>
        <v>0</v>
      </c>
      <c r="AJ32" s="1143">
        <v>0</v>
      </c>
      <c r="AK32" s="1142">
        <v>0</v>
      </c>
    </row>
    <row r="33" spans="28:37" ht="16.8">
      <c r="AB33" s="456" t="s">
        <v>49</v>
      </c>
      <c r="AC33" s="456" t="s">
        <v>223</v>
      </c>
      <c r="AD33" s="456"/>
      <c r="AE33" s="456" t="s">
        <v>50</v>
      </c>
      <c r="AF33" s="456"/>
      <c r="AG33" s="456"/>
      <c r="AH33" s="456" t="s">
        <v>51</v>
      </c>
      <c r="AI33" s="456"/>
      <c r="AJ33" s="1699" t="s">
        <v>1982</v>
      </c>
      <c r="AK33" s="1700"/>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B4:H4"/>
    <mergeCell ref="I4:J4"/>
    <mergeCell ref="M4:V4"/>
    <mergeCell ref="AC4:AI4"/>
    <mergeCell ref="AC5:AC6"/>
    <mergeCell ref="AD5:AH5"/>
    <mergeCell ref="AI5:AK5"/>
    <mergeCell ref="A5:A6"/>
    <mergeCell ref="B5:D5"/>
    <mergeCell ref="E5:G5"/>
    <mergeCell ref="H5:J5"/>
    <mergeCell ref="AB5:AB6"/>
    <mergeCell ref="I1:J1"/>
    <mergeCell ref="X1:Z1"/>
    <mergeCell ref="I2:J2"/>
    <mergeCell ref="X2:Z2"/>
    <mergeCell ref="A3:J3"/>
    <mergeCell ref="L3:Z3"/>
  </mergeCells>
  <phoneticPr fontId="11" type="noConversion"/>
  <hyperlinks>
    <hyperlink ref="AL1" location="預告統計資料發布時間表!A1" display="回發布時間表" xr:uid="{CF704C77-F979-4F2D-8815-0C46655777B9}"/>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topLeftCell="C1" zoomScaleNormal="100" workbookViewId="0"/>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760" t="s">
        <v>1189</v>
      </c>
      <c r="H1" s="1761"/>
      <c r="I1" s="57" t="s">
        <v>6</v>
      </c>
    </row>
    <row r="2" spans="1:9" s="25" customFormat="1" ht="20.100000000000001" customHeight="1" thickBot="1">
      <c r="A2" s="359" t="s">
        <v>1190</v>
      </c>
      <c r="B2" s="363" t="s">
        <v>1191</v>
      </c>
      <c r="C2" s="364"/>
      <c r="D2" s="364"/>
      <c r="E2" s="23"/>
      <c r="F2" s="362" t="s">
        <v>1192</v>
      </c>
      <c r="G2" s="1762" t="s">
        <v>1193</v>
      </c>
      <c r="H2" s="1763"/>
    </row>
    <row r="3" spans="1:9" s="365" customFormat="1" ht="60" customHeight="1">
      <c r="A3" s="1764" t="s">
        <v>1194</v>
      </c>
      <c r="B3" s="1765"/>
      <c r="C3" s="1765"/>
      <c r="D3" s="1765"/>
      <c r="E3" s="1765"/>
      <c r="F3" s="1765"/>
      <c r="G3" s="1765"/>
      <c r="H3" s="1765"/>
    </row>
    <row r="4" spans="1:9" s="366" customFormat="1" ht="25.2" thickBot="1">
      <c r="A4" s="1451" t="s">
        <v>1983</v>
      </c>
      <c r="B4" s="1451"/>
      <c r="C4" s="1451"/>
      <c r="D4" s="1451"/>
      <c r="E4" s="1451"/>
      <c r="F4" s="1451"/>
      <c r="G4" s="1451"/>
      <c r="H4" s="1451"/>
    </row>
    <row r="5" spans="1:9" s="25" customFormat="1" ht="19.95" customHeight="1">
      <c r="A5" s="1766" t="s">
        <v>1195</v>
      </c>
      <c r="B5" s="1766"/>
      <c r="C5" s="1766"/>
      <c r="D5" s="1766"/>
      <c r="E5" s="1766"/>
      <c r="F5" s="1768" t="s">
        <v>1196</v>
      </c>
      <c r="G5" s="1769"/>
      <c r="H5" s="1769"/>
    </row>
    <row r="6" spans="1:9" s="25" customFormat="1" ht="19.95" customHeight="1" thickBot="1">
      <c r="A6" s="1767"/>
      <c r="B6" s="1767"/>
      <c r="C6" s="1767"/>
      <c r="D6" s="1767"/>
      <c r="E6" s="1767"/>
      <c r="F6" s="1770"/>
      <c r="G6" s="1771"/>
      <c r="H6" s="1771"/>
    </row>
    <row r="7" spans="1:9" s="25" customFormat="1" ht="36" customHeight="1">
      <c r="A7" s="1755" t="s">
        <v>1197</v>
      </c>
      <c r="B7" s="25" t="s">
        <v>1198</v>
      </c>
      <c r="C7" s="367"/>
      <c r="D7" s="367"/>
      <c r="E7" s="368"/>
      <c r="F7" s="1758">
        <v>1</v>
      </c>
      <c r="G7" s="1759"/>
      <c r="H7" s="1759"/>
    </row>
    <row r="8" spans="1:9" s="25" customFormat="1" ht="36" customHeight="1">
      <c r="A8" s="1756"/>
      <c r="B8" s="369" t="s">
        <v>1199</v>
      </c>
      <c r="C8" s="370"/>
      <c r="D8" s="371"/>
      <c r="E8" s="372"/>
      <c r="F8" s="1748" t="s">
        <v>2070</v>
      </c>
      <c r="G8" s="1741"/>
      <c r="H8" s="1741"/>
    </row>
    <row r="9" spans="1:9" s="25" customFormat="1" ht="36" customHeight="1">
      <c r="A9" s="1756"/>
      <c r="B9" s="373" t="s">
        <v>1200</v>
      </c>
      <c r="C9" s="374"/>
      <c r="D9" s="368"/>
      <c r="E9" s="368"/>
      <c r="F9" s="1740">
        <v>1</v>
      </c>
      <c r="G9" s="1741"/>
      <c r="H9" s="1741"/>
    </row>
    <row r="10" spans="1:9" s="25" customFormat="1" ht="36" customHeight="1">
      <c r="A10" s="1756"/>
      <c r="B10" s="375" t="s">
        <v>1201</v>
      </c>
      <c r="C10" s="370"/>
      <c r="D10" s="370"/>
      <c r="E10" s="376"/>
      <c r="F10" s="1748" t="s">
        <v>2070</v>
      </c>
      <c r="G10" s="1741"/>
      <c r="H10" s="1741"/>
    </row>
    <row r="11" spans="1:9" s="25" customFormat="1" ht="36" customHeight="1">
      <c r="A11" s="1757"/>
      <c r="B11" s="375" t="s">
        <v>1202</v>
      </c>
      <c r="C11" s="370"/>
      <c r="D11" s="370"/>
      <c r="E11" s="368"/>
      <c r="F11" s="1748" t="s">
        <v>2070</v>
      </c>
      <c r="G11" s="1741"/>
      <c r="H11" s="1741"/>
    </row>
    <row r="12" spans="1:9" s="25" customFormat="1" ht="35.1" customHeight="1">
      <c r="A12" s="1745" t="s">
        <v>1203</v>
      </c>
      <c r="B12" s="377" t="s">
        <v>1198</v>
      </c>
      <c r="C12" s="378"/>
      <c r="D12" s="378"/>
      <c r="E12" s="367"/>
      <c r="F12" s="1740">
        <v>10</v>
      </c>
      <c r="G12" s="1741"/>
      <c r="H12" s="1741"/>
    </row>
    <row r="13" spans="1:9" s="25" customFormat="1" ht="35.1" customHeight="1">
      <c r="A13" s="1746"/>
      <c r="B13" s="379" t="s">
        <v>1204</v>
      </c>
      <c r="C13" s="380"/>
      <c r="D13" s="381"/>
      <c r="E13" s="376"/>
      <c r="F13" s="1748" t="s">
        <v>2070</v>
      </c>
      <c r="G13" s="1741"/>
      <c r="H13" s="1741"/>
    </row>
    <row r="14" spans="1:9" s="25" customFormat="1" ht="35.1" customHeight="1">
      <c r="A14" s="1746"/>
      <c r="B14" s="379" t="s">
        <v>1205</v>
      </c>
      <c r="C14" s="380"/>
      <c r="D14" s="381"/>
      <c r="E14" s="376"/>
      <c r="F14" s="1740">
        <v>4</v>
      </c>
      <c r="G14" s="1741"/>
      <c r="H14" s="1741"/>
    </row>
    <row r="15" spans="1:9" s="25" customFormat="1" ht="35.1" customHeight="1">
      <c r="A15" s="1746"/>
      <c r="B15" s="1749" t="s">
        <v>1206</v>
      </c>
      <c r="C15" s="382" t="s">
        <v>1207</v>
      </c>
      <c r="D15" s="382"/>
      <c r="E15" s="382"/>
      <c r="F15" s="1740">
        <v>4</v>
      </c>
      <c r="G15" s="1741"/>
      <c r="H15" s="1741"/>
    </row>
    <row r="16" spans="1:9" s="25" customFormat="1" ht="35.1" customHeight="1">
      <c r="A16" s="1746"/>
      <c r="B16" s="1750"/>
      <c r="C16" s="1752" t="s">
        <v>1208</v>
      </c>
      <c r="D16" s="1753"/>
      <c r="E16" s="1754"/>
      <c r="F16" s="1740">
        <v>3</v>
      </c>
      <c r="G16" s="1741"/>
      <c r="H16" s="1741"/>
    </row>
    <row r="17" spans="1:8" s="25" customFormat="1" ht="35.1" customHeight="1">
      <c r="A17" s="1746"/>
      <c r="B17" s="1751"/>
      <c r="C17" s="382" t="s">
        <v>1209</v>
      </c>
      <c r="D17" s="382"/>
      <c r="E17" s="382"/>
      <c r="F17" s="1740">
        <v>1</v>
      </c>
      <c r="G17" s="1741"/>
      <c r="H17" s="1741"/>
    </row>
    <row r="18" spans="1:8" s="25" customFormat="1" ht="35.1" customHeight="1">
      <c r="A18" s="1746"/>
      <c r="B18" s="379" t="s">
        <v>1210</v>
      </c>
      <c r="C18" s="380"/>
      <c r="D18" s="376"/>
      <c r="E18" s="376"/>
      <c r="F18" s="1748" t="s">
        <v>2070</v>
      </c>
      <c r="G18" s="1741"/>
      <c r="H18" s="1741"/>
    </row>
    <row r="19" spans="1:8" s="25" customFormat="1" ht="35.1" customHeight="1">
      <c r="A19" s="1746"/>
      <c r="B19" s="383" t="s">
        <v>1211</v>
      </c>
      <c r="C19" s="368"/>
      <c r="D19" s="368"/>
      <c r="E19" s="376"/>
      <c r="F19" s="1740">
        <v>1</v>
      </c>
      <c r="G19" s="1741"/>
      <c r="H19" s="1741"/>
    </row>
    <row r="20" spans="1:8" s="25" customFormat="1" ht="35.1" customHeight="1" thickBot="1">
      <c r="A20" s="1747"/>
      <c r="B20" s="384" t="s">
        <v>1212</v>
      </c>
      <c r="C20" s="385"/>
      <c r="D20" s="386"/>
      <c r="E20" s="386"/>
      <c r="F20" s="1742">
        <v>1</v>
      </c>
      <c r="G20" s="1743"/>
      <c r="H20" s="1743"/>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2071</v>
      </c>
      <c r="G22" s="391"/>
      <c r="H22" s="394"/>
    </row>
    <row r="23" spans="1:8" s="25" customFormat="1" ht="24.9" customHeight="1">
      <c r="A23" s="387"/>
      <c r="B23" s="387"/>
      <c r="C23" s="387"/>
      <c r="D23" s="395"/>
      <c r="E23" s="395"/>
      <c r="F23" s="389"/>
      <c r="G23" s="391"/>
      <c r="H23" s="390"/>
    </row>
    <row r="24" spans="1:8" s="25" customFormat="1" ht="24.9" customHeight="1">
      <c r="A24" s="1744" t="s">
        <v>1218</v>
      </c>
      <c r="B24" s="1744"/>
      <c r="C24" s="1744"/>
      <c r="D24" s="1744"/>
      <c r="E24" s="1744"/>
      <c r="F24" s="1744"/>
      <c r="G24" s="1744"/>
      <c r="H24" s="1744"/>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CF69-9CCF-4CB5-BA44-6C2679A380EA}">
  <dimension ref="A1:I29"/>
  <sheetViews>
    <sheetView showGridLines="0" zoomScaleNormal="100" workbookViewId="0">
      <selection sqref="A1:H26"/>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760" t="s">
        <v>1189</v>
      </c>
      <c r="H1" s="1761"/>
      <c r="I1" s="57" t="s">
        <v>6</v>
      </c>
    </row>
    <row r="2" spans="1:9" s="25" customFormat="1" ht="20.100000000000001" customHeight="1" thickBot="1">
      <c r="A2" s="359" t="s">
        <v>1190</v>
      </c>
      <c r="B2" s="363" t="s">
        <v>1191</v>
      </c>
      <c r="C2" s="364"/>
      <c r="D2" s="364"/>
      <c r="E2" s="23"/>
      <c r="F2" s="362" t="s">
        <v>1192</v>
      </c>
      <c r="G2" s="1762" t="s">
        <v>1193</v>
      </c>
      <c r="H2" s="1763"/>
    </row>
    <row r="3" spans="1:9" s="365" customFormat="1" ht="60" customHeight="1">
      <c r="A3" s="1764" t="s">
        <v>1194</v>
      </c>
      <c r="B3" s="1765"/>
      <c r="C3" s="1765"/>
      <c r="D3" s="1765"/>
      <c r="E3" s="1765"/>
      <c r="F3" s="1765"/>
      <c r="G3" s="1765"/>
      <c r="H3" s="1765"/>
    </row>
    <row r="4" spans="1:9" s="366" customFormat="1" ht="25.2" thickBot="1">
      <c r="A4" s="1451" t="s">
        <v>2165</v>
      </c>
      <c r="B4" s="1451"/>
      <c r="C4" s="1451"/>
      <c r="D4" s="1451"/>
      <c r="E4" s="1451"/>
      <c r="F4" s="1451"/>
      <c r="G4" s="1451"/>
      <c r="H4" s="1451"/>
    </row>
    <row r="5" spans="1:9" s="25" customFormat="1" ht="19.95" customHeight="1">
      <c r="A5" s="1766" t="s">
        <v>1195</v>
      </c>
      <c r="B5" s="1766"/>
      <c r="C5" s="1766"/>
      <c r="D5" s="1766"/>
      <c r="E5" s="1766"/>
      <c r="F5" s="1768" t="s">
        <v>1196</v>
      </c>
      <c r="G5" s="1769"/>
      <c r="H5" s="1769"/>
    </row>
    <row r="6" spans="1:9" s="25" customFormat="1" ht="19.95" customHeight="1" thickBot="1">
      <c r="A6" s="1767"/>
      <c r="B6" s="1767"/>
      <c r="C6" s="1767"/>
      <c r="D6" s="1767"/>
      <c r="E6" s="1767"/>
      <c r="F6" s="1770"/>
      <c r="G6" s="1771"/>
      <c r="H6" s="1771"/>
    </row>
    <row r="7" spans="1:9" s="25" customFormat="1" ht="36" customHeight="1">
      <c r="A7" s="1755" t="s">
        <v>1197</v>
      </c>
      <c r="B7" s="25" t="s">
        <v>1198</v>
      </c>
      <c r="C7" s="367"/>
      <c r="D7" s="367"/>
      <c r="E7" s="368"/>
      <c r="F7" s="1758">
        <v>1</v>
      </c>
      <c r="G7" s="1759"/>
      <c r="H7" s="1759"/>
    </row>
    <row r="8" spans="1:9" s="25" customFormat="1" ht="36" customHeight="1">
      <c r="A8" s="1756"/>
      <c r="B8" s="369" t="s">
        <v>1199</v>
      </c>
      <c r="C8" s="370"/>
      <c r="D8" s="371"/>
      <c r="E8" s="372"/>
      <c r="F8" s="1748" t="s">
        <v>2070</v>
      </c>
      <c r="G8" s="1741"/>
      <c r="H8" s="1741"/>
    </row>
    <row r="9" spans="1:9" s="25" customFormat="1" ht="36" customHeight="1">
      <c r="A9" s="1756"/>
      <c r="B9" s="373" t="s">
        <v>1200</v>
      </c>
      <c r="C9" s="374"/>
      <c r="D9" s="368"/>
      <c r="E9" s="368"/>
      <c r="F9" s="1740">
        <v>1</v>
      </c>
      <c r="G9" s="1741"/>
      <c r="H9" s="1741"/>
    </row>
    <row r="10" spans="1:9" s="25" customFormat="1" ht="36" customHeight="1">
      <c r="A10" s="1756"/>
      <c r="B10" s="375" t="s">
        <v>1201</v>
      </c>
      <c r="C10" s="370"/>
      <c r="D10" s="370"/>
      <c r="E10" s="376"/>
      <c r="F10" s="1748" t="s">
        <v>2070</v>
      </c>
      <c r="G10" s="1741"/>
      <c r="H10" s="1741"/>
    </row>
    <row r="11" spans="1:9" s="25" customFormat="1" ht="36" customHeight="1">
      <c r="A11" s="1757"/>
      <c r="B11" s="375" t="s">
        <v>1202</v>
      </c>
      <c r="C11" s="370"/>
      <c r="D11" s="370"/>
      <c r="E11" s="368"/>
      <c r="F11" s="1748" t="s">
        <v>2070</v>
      </c>
      <c r="G11" s="1741"/>
      <c r="H11" s="1741"/>
    </row>
    <row r="12" spans="1:9" s="25" customFormat="1" ht="35.1" customHeight="1">
      <c r="A12" s="1745" t="s">
        <v>1203</v>
      </c>
      <c r="B12" s="377" t="s">
        <v>1198</v>
      </c>
      <c r="C12" s="378"/>
      <c r="D12" s="378"/>
      <c r="E12" s="367"/>
      <c r="F12" s="1740">
        <v>11</v>
      </c>
      <c r="G12" s="1741"/>
      <c r="H12" s="1741"/>
    </row>
    <row r="13" spans="1:9" s="25" customFormat="1" ht="35.1" customHeight="1">
      <c r="A13" s="1746"/>
      <c r="B13" s="379" t="s">
        <v>1204</v>
      </c>
      <c r="C13" s="380"/>
      <c r="D13" s="381"/>
      <c r="E13" s="376"/>
      <c r="F13" s="1748" t="s">
        <v>2070</v>
      </c>
      <c r="G13" s="1741"/>
      <c r="H13" s="1741"/>
    </row>
    <row r="14" spans="1:9" s="25" customFormat="1" ht="35.1" customHeight="1">
      <c r="A14" s="1746"/>
      <c r="B14" s="379" t="s">
        <v>1205</v>
      </c>
      <c r="C14" s="380"/>
      <c r="D14" s="381"/>
      <c r="E14" s="376"/>
      <c r="F14" s="1740">
        <v>4</v>
      </c>
      <c r="G14" s="1741"/>
      <c r="H14" s="1741"/>
    </row>
    <row r="15" spans="1:9" s="25" customFormat="1" ht="35.1" customHeight="1">
      <c r="A15" s="1746"/>
      <c r="B15" s="1749" t="s">
        <v>1206</v>
      </c>
      <c r="C15" s="382" t="s">
        <v>1207</v>
      </c>
      <c r="D15" s="382"/>
      <c r="E15" s="382"/>
      <c r="F15" s="1740">
        <v>4</v>
      </c>
      <c r="G15" s="1741"/>
      <c r="H15" s="1741"/>
    </row>
    <row r="16" spans="1:9" s="25" customFormat="1" ht="35.1" customHeight="1">
      <c r="A16" s="1746"/>
      <c r="B16" s="1750"/>
      <c r="C16" s="1752" t="s">
        <v>1208</v>
      </c>
      <c r="D16" s="1753"/>
      <c r="E16" s="1754"/>
      <c r="F16" s="1740">
        <v>4</v>
      </c>
      <c r="G16" s="1741"/>
      <c r="H16" s="1741"/>
    </row>
    <row r="17" spans="1:8" s="25" customFormat="1" ht="35.1" customHeight="1">
      <c r="A17" s="1746"/>
      <c r="B17" s="1751"/>
      <c r="C17" s="382" t="s">
        <v>1209</v>
      </c>
      <c r="D17" s="382"/>
      <c r="E17" s="382"/>
      <c r="F17" s="1740">
        <v>1</v>
      </c>
      <c r="G17" s="1741"/>
      <c r="H17" s="1741"/>
    </row>
    <row r="18" spans="1:8" s="25" customFormat="1" ht="35.1" customHeight="1">
      <c r="A18" s="1746"/>
      <c r="B18" s="379" t="s">
        <v>1210</v>
      </c>
      <c r="C18" s="380"/>
      <c r="D18" s="376"/>
      <c r="E18" s="376"/>
      <c r="F18" s="1748" t="s">
        <v>2070</v>
      </c>
      <c r="G18" s="1741"/>
      <c r="H18" s="1741"/>
    </row>
    <row r="19" spans="1:8" s="25" customFormat="1" ht="35.1" customHeight="1">
      <c r="A19" s="1746"/>
      <c r="B19" s="383" t="s">
        <v>1211</v>
      </c>
      <c r="C19" s="368"/>
      <c r="D19" s="368"/>
      <c r="E19" s="376"/>
      <c r="F19" s="1740">
        <v>1</v>
      </c>
      <c r="G19" s="1741"/>
      <c r="H19" s="1741"/>
    </row>
    <row r="20" spans="1:8" s="25" customFormat="1" ht="35.1" customHeight="1" thickBot="1">
      <c r="A20" s="1747"/>
      <c r="B20" s="384" t="s">
        <v>1212</v>
      </c>
      <c r="C20" s="385"/>
      <c r="D20" s="386"/>
      <c r="E20" s="386"/>
      <c r="F20" s="1742">
        <v>1</v>
      </c>
      <c r="G20" s="1743"/>
      <c r="H20" s="1743"/>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2164</v>
      </c>
      <c r="G22" s="391"/>
      <c r="H22" s="394"/>
    </row>
    <row r="23" spans="1:8" s="25" customFormat="1" ht="24.9" customHeight="1">
      <c r="A23" s="387"/>
      <c r="B23" s="387"/>
      <c r="C23" s="387"/>
      <c r="D23" s="395"/>
      <c r="E23" s="395"/>
      <c r="F23" s="389"/>
      <c r="G23" s="391"/>
      <c r="H23" s="390"/>
    </row>
    <row r="24" spans="1:8" s="25" customFormat="1" ht="24.9" customHeight="1">
      <c r="A24" s="1744" t="s">
        <v>1218</v>
      </c>
      <c r="B24" s="1744"/>
      <c r="C24" s="1744"/>
      <c r="D24" s="1744"/>
      <c r="E24" s="1744"/>
      <c r="F24" s="1744"/>
      <c r="G24" s="1744"/>
      <c r="H24" s="1744"/>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434EB976-B8A0-4E1C-9026-799BF9FBD96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1220</v>
      </c>
      <c r="D1" s="403"/>
      <c r="E1" s="403"/>
      <c r="F1" s="403"/>
      <c r="G1" s="403"/>
      <c r="H1" s="403"/>
      <c r="I1" s="403"/>
      <c r="J1" s="404"/>
      <c r="K1" s="405" t="s">
        <v>276</v>
      </c>
      <c r="L1" s="406" t="s">
        <v>318</v>
      </c>
      <c r="N1" s="418" t="s">
        <v>1220</v>
      </c>
      <c r="O1" s="419"/>
      <c r="P1" s="419"/>
      <c r="Q1" s="420"/>
      <c r="R1" s="420"/>
      <c r="S1" s="420"/>
      <c r="T1" s="420"/>
      <c r="U1" s="420"/>
      <c r="V1" s="421"/>
      <c r="W1" s="422" t="s">
        <v>353</v>
      </c>
      <c r="X1" s="406" t="s">
        <v>318</v>
      </c>
      <c r="Z1" s="418" t="s">
        <v>1220</v>
      </c>
      <c r="AA1" s="419"/>
      <c r="AB1" s="419"/>
      <c r="AC1" s="420"/>
      <c r="AD1" s="420"/>
      <c r="AE1" s="420"/>
      <c r="AF1" s="421"/>
      <c r="AG1" s="422" t="s">
        <v>276</v>
      </c>
      <c r="AH1" s="406" t="s">
        <v>318</v>
      </c>
      <c r="AJ1" s="441" t="s">
        <v>1220</v>
      </c>
      <c r="AK1" s="442"/>
      <c r="AL1" s="442"/>
      <c r="AM1" s="442"/>
      <c r="AN1" s="442"/>
      <c r="AO1" s="443" t="s">
        <v>353</v>
      </c>
      <c r="AP1" s="406" t="s">
        <v>318</v>
      </c>
      <c r="AQ1" s="57" t="s">
        <v>6</v>
      </c>
    </row>
    <row r="2" spans="1:43" s="333" customFormat="1" ht="21.6" customHeight="1">
      <c r="A2" s="402" t="s">
        <v>1221</v>
      </c>
      <c r="B2" s="407" t="s">
        <v>1222</v>
      </c>
      <c r="C2" s="407"/>
      <c r="D2" s="408"/>
      <c r="E2" s="408"/>
      <c r="F2" s="408"/>
      <c r="G2" s="408"/>
      <c r="H2" s="408"/>
      <c r="I2" s="408"/>
      <c r="J2" s="409"/>
      <c r="K2" s="405" t="s">
        <v>1223</v>
      </c>
      <c r="L2" s="410" t="s">
        <v>1224</v>
      </c>
      <c r="N2" s="418" t="s">
        <v>1221</v>
      </c>
      <c r="O2" s="423" t="s">
        <v>1222</v>
      </c>
      <c r="P2" s="423"/>
      <c r="Q2" s="424"/>
      <c r="R2" s="424"/>
      <c r="S2" s="424"/>
      <c r="T2" s="424"/>
      <c r="U2" s="424"/>
      <c r="V2" s="425"/>
      <c r="W2" s="422" t="s">
        <v>1223</v>
      </c>
      <c r="X2" s="426" t="s">
        <v>1224</v>
      </c>
      <c r="Z2" s="418" t="s">
        <v>1221</v>
      </c>
      <c r="AA2" s="423" t="s">
        <v>1222</v>
      </c>
      <c r="AB2" s="423"/>
      <c r="AC2" s="424"/>
      <c r="AD2" s="424"/>
      <c r="AE2" s="424"/>
      <c r="AF2" s="425"/>
      <c r="AG2" s="422" t="s">
        <v>1223</v>
      </c>
      <c r="AH2" s="426" t="s">
        <v>1224</v>
      </c>
      <c r="AJ2" s="441" t="s">
        <v>1221</v>
      </c>
      <c r="AK2" s="444" t="s">
        <v>1222</v>
      </c>
      <c r="AL2" s="444"/>
      <c r="AM2" s="444"/>
      <c r="AN2" s="444"/>
      <c r="AO2" s="443" t="s">
        <v>1223</v>
      </c>
      <c r="AP2" s="426" t="s">
        <v>1224</v>
      </c>
    </row>
    <row r="3" spans="1:43" ht="32.25" customHeight="1">
      <c r="A3" s="1864" t="s">
        <v>1225</v>
      </c>
      <c r="B3" s="1864"/>
      <c r="C3" s="1864"/>
      <c r="D3" s="1864"/>
      <c r="E3" s="1864"/>
      <c r="F3" s="1864"/>
      <c r="G3" s="1864"/>
      <c r="H3" s="1864"/>
      <c r="I3" s="1864"/>
      <c r="J3" s="1864"/>
      <c r="K3" s="1864"/>
      <c r="L3" s="1864"/>
      <c r="N3" s="1814" t="s">
        <v>1257</v>
      </c>
      <c r="O3" s="1814"/>
      <c r="P3" s="1814"/>
      <c r="Q3" s="1814"/>
      <c r="R3" s="1814"/>
      <c r="S3" s="1814"/>
      <c r="T3" s="1814"/>
      <c r="U3" s="1814"/>
      <c r="V3" s="1814"/>
      <c r="W3" s="1814"/>
      <c r="X3" s="1814"/>
      <c r="Z3" s="1814" t="s">
        <v>1261</v>
      </c>
      <c r="AA3" s="1814"/>
      <c r="AB3" s="1814"/>
      <c r="AC3" s="1814"/>
      <c r="AD3" s="1814"/>
      <c r="AE3" s="1814"/>
      <c r="AF3" s="1814"/>
      <c r="AG3" s="1814"/>
      <c r="AH3" s="1814"/>
      <c r="AJ3" s="1794" t="s">
        <v>1263</v>
      </c>
      <c r="AK3" s="1794"/>
      <c r="AL3" s="1794"/>
      <c r="AM3" s="1794"/>
      <c r="AN3" s="1794"/>
      <c r="AO3" s="1794"/>
      <c r="AP3" s="1794"/>
    </row>
    <row r="4" spans="1:43" ht="20.25" customHeight="1" thickBot="1">
      <c r="A4" s="411" t="s">
        <v>1226</v>
      </c>
      <c r="B4" s="411"/>
      <c r="C4" s="411"/>
      <c r="D4" s="411"/>
      <c r="E4" s="411"/>
      <c r="F4" s="1865" t="s">
        <v>2007</v>
      </c>
      <c r="G4" s="1865"/>
      <c r="H4" s="1865"/>
      <c r="I4" s="1865"/>
      <c r="J4" s="411"/>
      <c r="K4" s="411"/>
      <c r="L4" s="411"/>
      <c r="N4" s="427" t="s">
        <v>1226</v>
      </c>
      <c r="O4" s="427"/>
      <c r="P4" s="427"/>
      <c r="Q4" s="427"/>
      <c r="R4" s="1815" t="s">
        <v>2008</v>
      </c>
      <c r="S4" s="1815"/>
      <c r="T4" s="1815"/>
      <c r="U4" s="1815"/>
      <c r="V4" s="427"/>
      <c r="W4" s="427"/>
      <c r="X4" s="427"/>
      <c r="Z4" s="427" t="s">
        <v>1226</v>
      </c>
      <c r="AA4" s="427"/>
      <c r="AB4" s="427"/>
      <c r="AC4" s="1815" t="s">
        <v>2008</v>
      </c>
      <c r="AD4" s="1815"/>
      <c r="AE4" s="1815"/>
      <c r="AF4" s="1815"/>
      <c r="AG4" s="427"/>
      <c r="AH4" s="427"/>
      <c r="AJ4" s="1795" t="s">
        <v>1264</v>
      </c>
      <c r="AK4" s="1795"/>
      <c r="AL4" s="445"/>
      <c r="AM4" s="1800" t="s">
        <v>2009</v>
      </c>
      <c r="AN4" s="1800"/>
      <c r="AO4" s="446"/>
      <c r="AP4" s="445" t="s">
        <v>1265</v>
      </c>
    </row>
    <row r="5" spans="1:43" ht="35.4" thickBot="1">
      <c r="A5" s="407" t="s">
        <v>1227</v>
      </c>
      <c r="B5" s="407"/>
      <c r="C5" s="407"/>
      <c r="D5" s="408"/>
      <c r="E5" s="408"/>
      <c r="F5" s="408"/>
      <c r="G5" s="408"/>
      <c r="H5" s="407"/>
      <c r="I5" s="407"/>
      <c r="J5" s="412"/>
      <c r="K5" s="412"/>
      <c r="L5" s="412" t="s">
        <v>1228</v>
      </c>
      <c r="N5" s="423" t="s">
        <v>1258</v>
      </c>
      <c r="O5" s="423"/>
      <c r="P5" s="423"/>
      <c r="Q5" s="424"/>
      <c r="R5" s="424"/>
      <c r="S5" s="424"/>
      <c r="T5" s="423"/>
      <c r="U5" s="423"/>
      <c r="V5" s="428"/>
      <c r="W5" s="428"/>
      <c r="X5" s="428" t="s">
        <v>1228</v>
      </c>
      <c r="Z5" s="419" t="s">
        <v>1262</v>
      </c>
      <c r="AA5" s="419"/>
      <c r="AB5" s="419"/>
      <c r="AC5" s="420"/>
      <c r="AD5" s="420"/>
      <c r="AE5" s="424"/>
      <c r="AF5" s="438"/>
      <c r="AG5" s="423"/>
      <c r="AH5" s="438" t="s">
        <v>1228</v>
      </c>
      <c r="AJ5" s="1796" t="s">
        <v>1266</v>
      </c>
      <c r="AK5" s="1797"/>
      <c r="AL5" s="447" t="s">
        <v>1267</v>
      </c>
      <c r="AM5" s="448" t="s">
        <v>1268</v>
      </c>
      <c r="AN5" s="447" t="s">
        <v>1269</v>
      </c>
      <c r="AO5" s="449" t="s">
        <v>1270</v>
      </c>
      <c r="AP5" s="450" t="s">
        <v>1271</v>
      </c>
    </row>
    <row r="6" spans="1:43" ht="22.5" customHeight="1">
      <c r="A6" s="1866" t="s">
        <v>1229</v>
      </c>
      <c r="B6" s="1866"/>
      <c r="C6" s="1867"/>
      <c r="D6" s="1871" t="s">
        <v>1230</v>
      </c>
      <c r="E6" s="1872"/>
      <c r="F6" s="1872"/>
      <c r="G6" s="1872"/>
      <c r="H6" s="1872"/>
      <c r="I6" s="1872"/>
      <c r="J6" s="1873"/>
      <c r="K6" s="1874" t="s">
        <v>1231</v>
      </c>
      <c r="L6" s="1872"/>
      <c r="N6" s="1816" t="s">
        <v>1229</v>
      </c>
      <c r="O6" s="1816"/>
      <c r="P6" s="1817"/>
      <c r="Q6" s="1821" t="s">
        <v>1259</v>
      </c>
      <c r="R6" s="1822"/>
      <c r="S6" s="1822"/>
      <c r="T6" s="1822"/>
      <c r="U6" s="1822"/>
      <c r="V6" s="1850"/>
      <c r="W6" s="1851" t="s">
        <v>1260</v>
      </c>
      <c r="X6" s="1822"/>
      <c r="Z6" s="1816" t="s">
        <v>1229</v>
      </c>
      <c r="AA6" s="1816"/>
      <c r="AB6" s="1817"/>
      <c r="AC6" s="1821" t="s">
        <v>1259</v>
      </c>
      <c r="AD6" s="1822"/>
      <c r="AE6" s="1822"/>
      <c r="AF6" s="1822"/>
      <c r="AG6" s="1822"/>
      <c r="AH6" s="1822"/>
      <c r="AJ6" s="1798" t="s">
        <v>1272</v>
      </c>
      <c r="AK6" s="1799"/>
      <c r="AL6" s="1297" t="s">
        <v>2072</v>
      </c>
      <c r="AM6" s="1297" t="s">
        <v>2072</v>
      </c>
      <c r="AN6" s="1297" t="s">
        <v>2072</v>
      </c>
      <c r="AO6" s="1297" t="s">
        <v>2072</v>
      </c>
      <c r="AP6" s="1298" t="s">
        <v>2072</v>
      </c>
    </row>
    <row r="7" spans="1:43" ht="19.5" customHeight="1">
      <c r="A7" s="1865"/>
      <c r="B7" s="1865"/>
      <c r="C7" s="1868"/>
      <c r="D7" s="1875" t="s">
        <v>1232</v>
      </c>
      <c r="E7" s="413"/>
      <c r="F7" s="414"/>
      <c r="G7" s="414"/>
      <c r="H7" s="415"/>
      <c r="I7" s="415"/>
      <c r="J7" s="416"/>
      <c r="K7" s="1878" t="s">
        <v>1233</v>
      </c>
      <c r="L7" s="1881" t="s">
        <v>1234</v>
      </c>
      <c r="N7" s="1815"/>
      <c r="O7" s="1815"/>
      <c r="P7" s="1818"/>
      <c r="Q7" s="1823" t="s">
        <v>1232</v>
      </c>
      <c r="R7" s="429"/>
      <c r="S7" s="430"/>
      <c r="T7" s="431"/>
      <c r="U7" s="431"/>
      <c r="V7" s="432"/>
      <c r="W7" s="1834" t="s">
        <v>1233</v>
      </c>
      <c r="X7" s="1837" t="s">
        <v>1234</v>
      </c>
      <c r="Z7" s="1815"/>
      <c r="AA7" s="1815"/>
      <c r="AB7" s="1818"/>
      <c r="AC7" s="1823" t="s">
        <v>1232</v>
      </c>
      <c r="AD7" s="429"/>
      <c r="AE7" s="430"/>
      <c r="AF7" s="431"/>
      <c r="AG7" s="431"/>
      <c r="AH7" s="431"/>
      <c r="AJ7" s="1784" t="s">
        <v>1273</v>
      </c>
      <c r="AK7" s="1785"/>
      <c r="AL7" s="1299" t="s">
        <v>2072</v>
      </c>
      <c r="AM7" s="1299" t="s">
        <v>2072</v>
      </c>
      <c r="AN7" s="1299" t="s">
        <v>2072</v>
      </c>
      <c r="AO7" s="1299" t="s">
        <v>2072</v>
      </c>
      <c r="AP7" s="1300" t="s">
        <v>2072</v>
      </c>
    </row>
    <row r="8" spans="1:43" ht="16.5" customHeight="1">
      <c r="A8" s="1865"/>
      <c r="B8" s="1865"/>
      <c r="C8" s="1868"/>
      <c r="D8" s="1876"/>
      <c r="E8" s="1852" t="s">
        <v>1235</v>
      </c>
      <c r="F8" s="1884" t="s">
        <v>1236</v>
      </c>
      <c r="G8" s="1852" t="s">
        <v>1237</v>
      </c>
      <c r="H8" s="1853" t="s">
        <v>1238</v>
      </c>
      <c r="I8" s="1855" t="s">
        <v>1239</v>
      </c>
      <c r="J8" s="1857" t="s">
        <v>1240</v>
      </c>
      <c r="K8" s="1879"/>
      <c r="L8" s="1882"/>
      <c r="N8" s="1815"/>
      <c r="O8" s="1815"/>
      <c r="P8" s="1818"/>
      <c r="Q8" s="1824"/>
      <c r="R8" s="1826" t="s">
        <v>1235</v>
      </c>
      <c r="S8" s="1839" t="s">
        <v>1236</v>
      </c>
      <c r="T8" s="1827" t="s">
        <v>1238</v>
      </c>
      <c r="U8" s="1829" t="s">
        <v>1239</v>
      </c>
      <c r="V8" s="1840" t="s">
        <v>1240</v>
      </c>
      <c r="W8" s="1835"/>
      <c r="X8" s="1838"/>
      <c r="Z8" s="1815"/>
      <c r="AA8" s="1815"/>
      <c r="AB8" s="1818"/>
      <c r="AC8" s="1824"/>
      <c r="AD8" s="1826" t="s">
        <v>1236</v>
      </c>
      <c r="AE8" s="1826" t="s">
        <v>1237</v>
      </c>
      <c r="AF8" s="1827" t="s">
        <v>1238</v>
      </c>
      <c r="AG8" s="1829" t="s">
        <v>1239</v>
      </c>
      <c r="AH8" s="1831" t="s">
        <v>1240</v>
      </c>
      <c r="AJ8" s="1780" t="s">
        <v>1274</v>
      </c>
      <c r="AK8" s="1781"/>
      <c r="AL8" s="1299" t="s">
        <v>2072</v>
      </c>
      <c r="AM8" s="1299" t="s">
        <v>2072</v>
      </c>
      <c r="AN8" s="1299" t="s">
        <v>2072</v>
      </c>
      <c r="AO8" s="1299" t="s">
        <v>2072</v>
      </c>
      <c r="AP8" s="1300" t="s">
        <v>2072</v>
      </c>
    </row>
    <row r="9" spans="1:43" ht="23.25" customHeight="1">
      <c r="A9" s="1869"/>
      <c r="B9" s="1869"/>
      <c r="C9" s="1870"/>
      <c r="D9" s="1877"/>
      <c r="E9" s="1852"/>
      <c r="F9" s="1852"/>
      <c r="G9" s="1852"/>
      <c r="H9" s="1854"/>
      <c r="I9" s="1856"/>
      <c r="J9" s="1858"/>
      <c r="K9" s="1880"/>
      <c r="L9" s="1883"/>
      <c r="N9" s="1819"/>
      <c r="O9" s="1819"/>
      <c r="P9" s="1820"/>
      <c r="Q9" s="1825"/>
      <c r="R9" s="1826"/>
      <c r="S9" s="1826"/>
      <c r="T9" s="1828"/>
      <c r="U9" s="1830"/>
      <c r="V9" s="1841"/>
      <c r="W9" s="1836"/>
      <c r="X9" s="1832"/>
      <c r="Z9" s="1819"/>
      <c r="AA9" s="1819"/>
      <c r="AB9" s="1820"/>
      <c r="AC9" s="1825"/>
      <c r="AD9" s="1826"/>
      <c r="AE9" s="1826"/>
      <c r="AF9" s="1828"/>
      <c r="AG9" s="1830"/>
      <c r="AH9" s="1825"/>
      <c r="AJ9" s="1786" t="s">
        <v>1275</v>
      </c>
      <c r="AK9" s="1787"/>
      <c r="AL9" s="1299" t="s">
        <v>2072</v>
      </c>
      <c r="AM9" s="1788"/>
      <c r="AN9" s="1788"/>
      <c r="AO9" s="1791"/>
      <c r="AP9" s="1791"/>
    </row>
    <row r="10" spans="1:43" ht="19.5" customHeight="1">
      <c r="A10" s="1859" t="s">
        <v>1241</v>
      </c>
      <c r="B10" s="1862" t="s">
        <v>1242</v>
      </c>
      <c r="C10" s="1863"/>
      <c r="D10" s="1281" t="s">
        <v>2072</v>
      </c>
      <c r="E10" s="1281" t="s">
        <v>2072</v>
      </c>
      <c r="F10" s="1281" t="s">
        <v>2072</v>
      </c>
      <c r="G10" s="1281" t="s">
        <v>2072</v>
      </c>
      <c r="H10" s="1281" t="s">
        <v>2072</v>
      </c>
      <c r="I10" s="1281" t="s">
        <v>2072</v>
      </c>
      <c r="J10" s="1282" t="s">
        <v>2072</v>
      </c>
      <c r="K10" s="1283" t="s">
        <v>2072</v>
      </c>
      <c r="L10" s="1284" t="s">
        <v>2072</v>
      </c>
      <c r="N10" s="1809" t="s">
        <v>1241</v>
      </c>
      <c r="O10" s="1812" t="s">
        <v>1242</v>
      </c>
      <c r="P10" s="1813"/>
      <c r="Q10" s="1281" t="s">
        <v>2072</v>
      </c>
      <c r="R10" s="1281" t="s">
        <v>2072</v>
      </c>
      <c r="S10" s="1281" t="s">
        <v>2072</v>
      </c>
      <c r="T10" s="1281" t="s">
        <v>2072</v>
      </c>
      <c r="U10" s="1281" t="s">
        <v>2072</v>
      </c>
      <c r="V10" s="1282" t="s">
        <v>2072</v>
      </c>
      <c r="W10" s="1283" t="s">
        <v>2072</v>
      </c>
      <c r="X10" s="1284" t="s">
        <v>2072</v>
      </c>
      <c r="Z10" s="1809" t="s">
        <v>1241</v>
      </c>
      <c r="AA10" s="1812" t="s">
        <v>1242</v>
      </c>
      <c r="AB10" s="1813"/>
      <c r="AC10" s="1281" t="s">
        <v>2072</v>
      </c>
      <c r="AD10" s="1281" t="s">
        <v>2072</v>
      </c>
      <c r="AE10" s="1281" t="s">
        <v>2072</v>
      </c>
      <c r="AF10" s="1281" t="s">
        <v>2072</v>
      </c>
      <c r="AG10" s="1281" t="s">
        <v>2072</v>
      </c>
      <c r="AH10" s="1295" t="s">
        <v>2072</v>
      </c>
      <c r="AJ10" s="1782" t="s">
        <v>1276</v>
      </c>
      <c r="AK10" s="1783"/>
      <c r="AL10" s="1299" t="s">
        <v>2072</v>
      </c>
      <c r="AM10" s="1789"/>
      <c r="AN10" s="1789"/>
      <c r="AO10" s="1792"/>
      <c r="AP10" s="1792"/>
    </row>
    <row r="11" spans="1:43" ht="19.5" customHeight="1">
      <c r="A11" s="1860"/>
      <c r="B11" s="1844" t="s">
        <v>1243</v>
      </c>
      <c r="C11" s="1845"/>
      <c r="D11" s="1281" t="s">
        <v>2072</v>
      </c>
      <c r="E11" s="1281" t="s">
        <v>2072</v>
      </c>
      <c r="F11" s="1281" t="s">
        <v>2072</v>
      </c>
      <c r="G11" s="1281" t="s">
        <v>2072</v>
      </c>
      <c r="H11" s="1281" t="s">
        <v>2072</v>
      </c>
      <c r="I11" s="1281" t="s">
        <v>2072</v>
      </c>
      <c r="J11" s="1282" t="s">
        <v>2072</v>
      </c>
      <c r="K11" s="1283" t="s">
        <v>2072</v>
      </c>
      <c r="L11" s="1284" t="s">
        <v>2072</v>
      </c>
      <c r="N11" s="1810"/>
      <c r="O11" s="1801" t="s">
        <v>1243</v>
      </c>
      <c r="P11" s="1802"/>
      <c r="Q11" s="1281" t="s">
        <v>2072</v>
      </c>
      <c r="R11" s="1281" t="s">
        <v>2072</v>
      </c>
      <c r="S11" s="1281" t="s">
        <v>2072</v>
      </c>
      <c r="T11" s="1281" t="s">
        <v>2072</v>
      </c>
      <c r="U11" s="1281" t="s">
        <v>2072</v>
      </c>
      <c r="V11" s="1282" t="s">
        <v>2072</v>
      </c>
      <c r="W11" s="1283" t="s">
        <v>2072</v>
      </c>
      <c r="X11" s="1284" t="s">
        <v>2072</v>
      </c>
      <c r="Z11" s="1810"/>
      <c r="AA11" s="1801" t="s">
        <v>1243</v>
      </c>
      <c r="AB11" s="1802"/>
      <c r="AC11" s="1281" t="s">
        <v>2072</v>
      </c>
      <c r="AD11" s="1281" t="s">
        <v>2072</v>
      </c>
      <c r="AE11" s="1281" t="s">
        <v>2072</v>
      </c>
      <c r="AF11" s="1281" t="s">
        <v>2072</v>
      </c>
      <c r="AG11" s="1281" t="s">
        <v>2072</v>
      </c>
      <c r="AH11" s="1295" t="s">
        <v>2072</v>
      </c>
      <c r="AJ11" s="1782" t="s">
        <v>1277</v>
      </c>
      <c r="AK11" s="1783"/>
      <c r="AL11" s="1299" t="s">
        <v>2072</v>
      </c>
      <c r="AM11" s="1790"/>
      <c r="AN11" s="1790"/>
      <c r="AO11" s="1793"/>
      <c r="AP11" s="1793"/>
    </row>
    <row r="12" spans="1:43" ht="19.5" customHeight="1">
      <c r="A12" s="1860"/>
      <c r="B12" s="1842" t="s">
        <v>1244</v>
      </c>
      <c r="C12" s="1843"/>
      <c r="D12" s="1281" t="s">
        <v>2072</v>
      </c>
      <c r="E12" s="1281" t="s">
        <v>2072</v>
      </c>
      <c r="F12" s="1281" t="s">
        <v>2072</v>
      </c>
      <c r="G12" s="1281" t="s">
        <v>2072</v>
      </c>
      <c r="H12" s="1281" t="s">
        <v>2072</v>
      </c>
      <c r="I12" s="1281" t="s">
        <v>2072</v>
      </c>
      <c r="J12" s="1282" t="s">
        <v>2072</v>
      </c>
      <c r="K12" s="1283" t="s">
        <v>2072</v>
      </c>
      <c r="L12" s="1284" t="s">
        <v>2072</v>
      </c>
      <c r="N12" s="1810"/>
      <c r="O12" s="1803" t="s">
        <v>1244</v>
      </c>
      <c r="P12" s="1804"/>
      <c r="Q12" s="1281" t="s">
        <v>2072</v>
      </c>
      <c r="R12" s="1281" t="s">
        <v>2072</v>
      </c>
      <c r="S12" s="1281" t="s">
        <v>2072</v>
      </c>
      <c r="T12" s="1281" t="s">
        <v>2072</v>
      </c>
      <c r="U12" s="1281" t="s">
        <v>2072</v>
      </c>
      <c r="V12" s="1282" t="s">
        <v>2072</v>
      </c>
      <c r="W12" s="1283" t="s">
        <v>2072</v>
      </c>
      <c r="X12" s="1284" t="s">
        <v>2072</v>
      </c>
      <c r="Z12" s="1810"/>
      <c r="AA12" s="1803" t="s">
        <v>1244</v>
      </c>
      <c r="AB12" s="1804"/>
      <c r="AC12" s="1281" t="s">
        <v>2072</v>
      </c>
      <c r="AD12" s="1281" t="s">
        <v>2072</v>
      </c>
      <c r="AE12" s="1281" t="s">
        <v>2072</v>
      </c>
      <c r="AF12" s="1281" t="s">
        <v>2072</v>
      </c>
      <c r="AG12" s="1281" t="s">
        <v>2072</v>
      </c>
      <c r="AH12" s="1295" t="s">
        <v>2072</v>
      </c>
      <c r="AJ12" s="1782" t="s">
        <v>1278</v>
      </c>
      <c r="AK12" s="1783"/>
      <c r="AL12" s="451"/>
      <c r="AM12" s="1299" t="s">
        <v>2072</v>
      </c>
      <c r="AN12" s="1299" t="s">
        <v>2072</v>
      </c>
      <c r="AO12" s="1299" t="s">
        <v>2072</v>
      </c>
      <c r="AP12" s="1300" t="s">
        <v>2072</v>
      </c>
    </row>
    <row r="13" spans="1:43" ht="19.5" customHeight="1">
      <c r="A13" s="1860"/>
      <c r="B13" s="1844" t="s">
        <v>1245</v>
      </c>
      <c r="C13" s="1845"/>
      <c r="D13" s="1281" t="s">
        <v>2072</v>
      </c>
      <c r="E13" s="1281" t="s">
        <v>2072</v>
      </c>
      <c r="F13" s="1281" t="s">
        <v>2072</v>
      </c>
      <c r="G13" s="1281" t="s">
        <v>2072</v>
      </c>
      <c r="H13" s="1281" t="s">
        <v>2072</v>
      </c>
      <c r="I13" s="1281" t="s">
        <v>2072</v>
      </c>
      <c r="J13" s="1282" t="s">
        <v>2072</v>
      </c>
      <c r="K13" s="1283" t="s">
        <v>2072</v>
      </c>
      <c r="L13" s="1284" t="s">
        <v>2072</v>
      </c>
      <c r="N13" s="1810"/>
      <c r="O13" s="1801" t="s">
        <v>1245</v>
      </c>
      <c r="P13" s="1802"/>
      <c r="Q13" s="1281" t="s">
        <v>2072</v>
      </c>
      <c r="R13" s="1281" t="s">
        <v>2072</v>
      </c>
      <c r="S13" s="1281" t="s">
        <v>2072</v>
      </c>
      <c r="T13" s="1281" t="s">
        <v>2072</v>
      </c>
      <c r="U13" s="1281" t="s">
        <v>2072</v>
      </c>
      <c r="V13" s="1282" t="s">
        <v>2072</v>
      </c>
      <c r="W13" s="1283" t="s">
        <v>2072</v>
      </c>
      <c r="X13" s="1284" t="s">
        <v>2072</v>
      </c>
      <c r="Z13" s="1810"/>
      <c r="AA13" s="1801" t="s">
        <v>1245</v>
      </c>
      <c r="AB13" s="1802"/>
      <c r="AC13" s="1281" t="s">
        <v>2072</v>
      </c>
      <c r="AD13" s="1281" t="s">
        <v>2072</v>
      </c>
      <c r="AE13" s="1281" t="s">
        <v>2072</v>
      </c>
      <c r="AF13" s="1281" t="s">
        <v>2072</v>
      </c>
      <c r="AG13" s="1281" t="s">
        <v>2072</v>
      </c>
      <c r="AH13" s="1295" t="s">
        <v>2072</v>
      </c>
      <c r="AJ13" s="1780" t="s">
        <v>1279</v>
      </c>
      <c r="AK13" s="1781"/>
      <c r="AL13" s="1299" t="s">
        <v>2072</v>
      </c>
      <c r="AM13" s="1299" t="s">
        <v>2072</v>
      </c>
      <c r="AN13" s="1299" t="s">
        <v>2072</v>
      </c>
      <c r="AO13" s="1299" t="s">
        <v>2072</v>
      </c>
      <c r="AP13" s="1300" t="s">
        <v>2072</v>
      </c>
    </row>
    <row r="14" spans="1:43" ht="19.5" customHeight="1">
      <c r="A14" s="1860"/>
      <c r="B14" s="1842" t="s">
        <v>1246</v>
      </c>
      <c r="C14" s="1843"/>
      <c r="D14" s="1281" t="s">
        <v>2072</v>
      </c>
      <c r="E14" s="1281" t="s">
        <v>2072</v>
      </c>
      <c r="F14" s="1281" t="s">
        <v>2072</v>
      </c>
      <c r="G14" s="1281" t="s">
        <v>2072</v>
      </c>
      <c r="H14" s="1281" t="s">
        <v>2072</v>
      </c>
      <c r="I14" s="1281" t="s">
        <v>2072</v>
      </c>
      <c r="J14" s="1282" t="s">
        <v>2072</v>
      </c>
      <c r="K14" s="1283" t="s">
        <v>2072</v>
      </c>
      <c r="L14" s="1284" t="s">
        <v>2072</v>
      </c>
      <c r="N14" s="1810"/>
      <c r="O14" s="1803" t="s">
        <v>1246</v>
      </c>
      <c r="P14" s="1804"/>
      <c r="Q14" s="1281" t="s">
        <v>2072</v>
      </c>
      <c r="R14" s="1281" t="s">
        <v>2072</v>
      </c>
      <c r="S14" s="1281" t="s">
        <v>2072</v>
      </c>
      <c r="T14" s="1281" t="s">
        <v>2072</v>
      </c>
      <c r="U14" s="1281" t="s">
        <v>2072</v>
      </c>
      <c r="V14" s="1282" t="s">
        <v>2072</v>
      </c>
      <c r="W14" s="1283" t="s">
        <v>2072</v>
      </c>
      <c r="X14" s="1284" t="s">
        <v>2072</v>
      </c>
      <c r="Z14" s="1810"/>
      <c r="AA14" s="1803" t="s">
        <v>1246</v>
      </c>
      <c r="AB14" s="1804"/>
      <c r="AC14" s="1281" t="s">
        <v>2072</v>
      </c>
      <c r="AD14" s="1281" t="s">
        <v>2072</v>
      </c>
      <c r="AE14" s="1281" t="s">
        <v>2072</v>
      </c>
      <c r="AF14" s="1281" t="s">
        <v>2072</v>
      </c>
      <c r="AG14" s="1281" t="s">
        <v>2072</v>
      </c>
      <c r="AH14" s="1295" t="s">
        <v>2072</v>
      </c>
      <c r="AJ14" s="1784" t="s">
        <v>1280</v>
      </c>
      <c r="AK14" s="1785"/>
      <c r="AL14" s="1299" t="s">
        <v>2072</v>
      </c>
      <c r="AM14" s="1299" t="s">
        <v>2072</v>
      </c>
      <c r="AN14" s="1299" t="s">
        <v>2072</v>
      </c>
      <c r="AO14" s="1299" t="s">
        <v>2072</v>
      </c>
      <c r="AP14" s="1300" t="s">
        <v>2072</v>
      </c>
    </row>
    <row r="15" spans="1:43" ht="19.5" customHeight="1">
      <c r="A15" s="1860"/>
      <c r="B15" s="1844" t="s">
        <v>1247</v>
      </c>
      <c r="C15" s="1845"/>
      <c r="D15" s="1281" t="s">
        <v>2072</v>
      </c>
      <c r="E15" s="1281" t="s">
        <v>2072</v>
      </c>
      <c r="F15" s="1281" t="s">
        <v>2072</v>
      </c>
      <c r="G15" s="1281" t="s">
        <v>2072</v>
      </c>
      <c r="H15" s="1281" t="s">
        <v>2072</v>
      </c>
      <c r="I15" s="1281" t="s">
        <v>2072</v>
      </c>
      <c r="J15" s="1282" t="s">
        <v>2072</v>
      </c>
      <c r="K15" s="1283" t="s">
        <v>2072</v>
      </c>
      <c r="L15" s="1284" t="s">
        <v>2072</v>
      </c>
      <c r="N15" s="1810"/>
      <c r="O15" s="1801" t="s">
        <v>1247</v>
      </c>
      <c r="P15" s="1802"/>
      <c r="Q15" s="1281" t="s">
        <v>2072</v>
      </c>
      <c r="R15" s="1281" t="s">
        <v>2072</v>
      </c>
      <c r="S15" s="1281" t="s">
        <v>2072</v>
      </c>
      <c r="T15" s="1281" t="s">
        <v>2072</v>
      </c>
      <c r="U15" s="1281" t="s">
        <v>2072</v>
      </c>
      <c r="V15" s="1282" t="s">
        <v>2072</v>
      </c>
      <c r="W15" s="1283" t="s">
        <v>2072</v>
      </c>
      <c r="X15" s="1284" t="s">
        <v>2072</v>
      </c>
      <c r="Z15" s="1810"/>
      <c r="AA15" s="1801" t="s">
        <v>1247</v>
      </c>
      <c r="AB15" s="1802"/>
      <c r="AC15" s="1281" t="s">
        <v>2072</v>
      </c>
      <c r="AD15" s="1281" t="s">
        <v>2072</v>
      </c>
      <c r="AE15" s="1281" t="s">
        <v>2072</v>
      </c>
      <c r="AF15" s="1281" t="s">
        <v>2072</v>
      </c>
      <c r="AG15" s="1281" t="s">
        <v>2072</v>
      </c>
      <c r="AH15" s="1295" t="s">
        <v>2072</v>
      </c>
      <c r="AJ15" s="1780" t="s">
        <v>1281</v>
      </c>
      <c r="AK15" s="1781"/>
      <c r="AL15" s="1299" t="s">
        <v>2072</v>
      </c>
      <c r="AM15" s="1299" t="s">
        <v>2072</v>
      </c>
      <c r="AN15" s="1299" t="s">
        <v>2072</v>
      </c>
      <c r="AO15" s="1299" t="s">
        <v>2072</v>
      </c>
      <c r="AP15" s="1300" t="s">
        <v>2072</v>
      </c>
    </row>
    <row r="16" spans="1:43" ht="19.5" customHeight="1">
      <c r="A16" s="1860"/>
      <c r="B16" s="1844" t="s">
        <v>1248</v>
      </c>
      <c r="C16" s="1845"/>
      <c r="D16" s="1281" t="s">
        <v>2072</v>
      </c>
      <c r="E16" s="1281" t="s">
        <v>2072</v>
      </c>
      <c r="F16" s="1281" t="s">
        <v>2072</v>
      </c>
      <c r="G16" s="1281" t="s">
        <v>2072</v>
      </c>
      <c r="H16" s="1281" t="s">
        <v>2072</v>
      </c>
      <c r="I16" s="1281" t="s">
        <v>2072</v>
      </c>
      <c r="J16" s="1282" t="s">
        <v>2072</v>
      </c>
      <c r="K16" s="1283" t="s">
        <v>2072</v>
      </c>
      <c r="L16" s="1284" t="s">
        <v>2072</v>
      </c>
      <c r="N16" s="1810"/>
      <c r="O16" s="1801" t="s">
        <v>1248</v>
      </c>
      <c r="P16" s="1802"/>
      <c r="Q16" s="1281" t="s">
        <v>2072</v>
      </c>
      <c r="R16" s="1281" t="s">
        <v>2072</v>
      </c>
      <c r="S16" s="1281" t="s">
        <v>2072</v>
      </c>
      <c r="T16" s="1281" t="s">
        <v>2072</v>
      </c>
      <c r="U16" s="1281" t="s">
        <v>2072</v>
      </c>
      <c r="V16" s="1282" t="s">
        <v>2072</v>
      </c>
      <c r="W16" s="1283" t="s">
        <v>2072</v>
      </c>
      <c r="X16" s="1284" t="s">
        <v>2072</v>
      </c>
      <c r="Z16" s="1810"/>
      <c r="AA16" s="1801" t="s">
        <v>1248</v>
      </c>
      <c r="AB16" s="1802"/>
      <c r="AC16" s="1281" t="s">
        <v>2072</v>
      </c>
      <c r="AD16" s="1281" t="s">
        <v>2072</v>
      </c>
      <c r="AE16" s="1281" t="s">
        <v>2072</v>
      </c>
      <c r="AF16" s="1281" t="s">
        <v>2072</v>
      </c>
      <c r="AG16" s="1281" t="s">
        <v>2072</v>
      </c>
      <c r="AH16" s="1295" t="s">
        <v>2072</v>
      </c>
      <c r="AJ16" s="1780" t="s">
        <v>1282</v>
      </c>
      <c r="AK16" s="1781"/>
      <c r="AL16" s="1299" t="s">
        <v>2072</v>
      </c>
      <c r="AM16" s="1299" t="s">
        <v>2072</v>
      </c>
      <c r="AN16" s="1299" t="s">
        <v>2072</v>
      </c>
      <c r="AO16" s="1299" t="s">
        <v>2072</v>
      </c>
      <c r="AP16" s="1300" t="s">
        <v>2072</v>
      </c>
    </row>
    <row r="17" spans="1:42" ht="19.5" customHeight="1">
      <c r="A17" s="1860"/>
      <c r="B17" s="1844" t="s">
        <v>1249</v>
      </c>
      <c r="C17" s="1845"/>
      <c r="D17" s="1281" t="s">
        <v>2072</v>
      </c>
      <c r="E17" s="1281" t="s">
        <v>2072</v>
      </c>
      <c r="F17" s="1281" t="s">
        <v>2072</v>
      </c>
      <c r="G17" s="1281" t="s">
        <v>2072</v>
      </c>
      <c r="H17" s="1281" t="s">
        <v>2072</v>
      </c>
      <c r="I17" s="1281" t="s">
        <v>2072</v>
      </c>
      <c r="J17" s="1282" t="s">
        <v>2072</v>
      </c>
      <c r="K17" s="1283" t="s">
        <v>2072</v>
      </c>
      <c r="L17" s="1284" t="s">
        <v>2072</v>
      </c>
      <c r="N17" s="1810"/>
      <c r="O17" s="1801" t="s">
        <v>1249</v>
      </c>
      <c r="P17" s="1802"/>
      <c r="Q17" s="1281" t="s">
        <v>2072</v>
      </c>
      <c r="R17" s="1281" t="s">
        <v>2072</v>
      </c>
      <c r="S17" s="1281" t="s">
        <v>2072</v>
      </c>
      <c r="T17" s="1281" t="s">
        <v>2072</v>
      </c>
      <c r="U17" s="1281" t="s">
        <v>2072</v>
      </c>
      <c r="V17" s="1282" t="s">
        <v>2072</v>
      </c>
      <c r="W17" s="1283" t="s">
        <v>2072</v>
      </c>
      <c r="X17" s="1284" t="s">
        <v>2072</v>
      </c>
      <c r="Z17" s="1810"/>
      <c r="AA17" s="1801" t="s">
        <v>1249</v>
      </c>
      <c r="AB17" s="1802"/>
      <c r="AC17" s="1281" t="s">
        <v>2072</v>
      </c>
      <c r="AD17" s="1281" t="s">
        <v>2072</v>
      </c>
      <c r="AE17" s="1281" t="s">
        <v>2072</v>
      </c>
      <c r="AF17" s="1281" t="s">
        <v>2072</v>
      </c>
      <c r="AG17" s="1281" t="s">
        <v>2072</v>
      </c>
      <c r="AH17" s="1295" t="s">
        <v>2072</v>
      </c>
      <c r="AJ17" s="1780" t="s">
        <v>1283</v>
      </c>
      <c r="AK17" s="1781"/>
      <c r="AL17" s="1299" t="s">
        <v>2072</v>
      </c>
      <c r="AM17" s="1299" t="s">
        <v>2072</v>
      </c>
      <c r="AN17" s="1299" t="s">
        <v>2072</v>
      </c>
      <c r="AO17" s="1299" t="s">
        <v>2072</v>
      </c>
      <c r="AP17" s="1300" t="s">
        <v>2072</v>
      </c>
    </row>
    <row r="18" spans="1:42" ht="19.5" customHeight="1">
      <c r="A18" s="1860"/>
      <c r="B18" s="1844" t="s">
        <v>1250</v>
      </c>
      <c r="C18" s="1845"/>
      <c r="D18" s="1281" t="s">
        <v>2072</v>
      </c>
      <c r="E18" s="1281" t="s">
        <v>2072</v>
      </c>
      <c r="F18" s="1281" t="s">
        <v>2072</v>
      </c>
      <c r="G18" s="1281" t="s">
        <v>2072</v>
      </c>
      <c r="H18" s="1281" t="s">
        <v>2072</v>
      </c>
      <c r="I18" s="1281" t="s">
        <v>2072</v>
      </c>
      <c r="J18" s="1282" t="s">
        <v>2072</v>
      </c>
      <c r="K18" s="1283" t="s">
        <v>2072</v>
      </c>
      <c r="L18" s="1284" t="s">
        <v>2072</v>
      </c>
      <c r="N18" s="1810"/>
      <c r="O18" s="1801" t="s">
        <v>1250</v>
      </c>
      <c r="P18" s="1802"/>
      <c r="Q18" s="1281" t="s">
        <v>2072</v>
      </c>
      <c r="R18" s="1281" t="s">
        <v>2072</v>
      </c>
      <c r="S18" s="1281" t="s">
        <v>2072</v>
      </c>
      <c r="T18" s="1281" t="s">
        <v>2072</v>
      </c>
      <c r="U18" s="1281" t="s">
        <v>2072</v>
      </c>
      <c r="V18" s="1282" t="s">
        <v>2072</v>
      </c>
      <c r="W18" s="1283" t="s">
        <v>2072</v>
      </c>
      <c r="X18" s="1284" t="s">
        <v>2072</v>
      </c>
      <c r="Z18" s="1810"/>
      <c r="AA18" s="1801" t="s">
        <v>1250</v>
      </c>
      <c r="AB18" s="1802"/>
      <c r="AC18" s="1281" t="s">
        <v>2072</v>
      </c>
      <c r="AD18" s="1281" t="s">
        <v>2072</v>
      </c>
      <c r="AE18" s="1281" t="s">
        <v>2072</v>
      </c>
      <c r="AF18" s="1281" t="s">
        <v>2072</v>
      </c>
      <c r="AG18" s="1281" t="s">
        <v>2072</v>
      </c>
      <c r="AH18" s="1295" t="s">
        <v>2072</v>
      </c>
      <c r="AJ18" s="1778" t="s">
        <v>1284</v>
      </c>
      <c r="AK18" s="1779"/>
      <c r="AL18" s="1299" t="s">
        <v>2072</v>
      </c>
      <c r="AM18" s="1299" t="s">
        <v>2072</v>
      </c>
      <c r="AN18" s="1299" t="s">
        <v>2072</v>
      </c>
      <c r="AO18" s="1299" t="s">
        <v>2072</v>
      </c>
      <c r="AP18" s="1300" t="s">
        <v>2072</v>
      </c>
    </row>
    <row r="19" spans="1:42" ht="19.5" customHeight="1">
      <c r="A19" s="1860"/>
      <c r="B19" s="1844" t="s">
        <v>1251</v>
      </c>
      <c r="C19" s="1845"/>
      <c r="D19" s="1281" t="s">
        <v>2072</v>
      </c>
      <c r="E19" s="1281" t="s">
        <v>2072</v>
      </c>
      <c r="F19" s="1281" t="s">
        <v>2072</v>
      </c>
      <c r="G19" s="1281" t="s">
        <v>2072</v>
      </c>
      <c r="H19" s="1281" t="s">
        <v>2072</v>
      </c>
      <c r="I19" s="1281" t="s">
        <v>2072</v>
      </c>
      <c r="J19" s="1282" t="s">
        <v>2072</v>
      </c>
      <c r="K19" s="1283" t="s">
        <v>2072</v>
      </c>
      <c r="L19" s="1284" t="s">
        <v>2072</v>
      </c>
      <c r="N19" s="1810"/>
      <c r="O19" s="1801" t="s">
        <v>1251</v>
      </c>
      <c r="P19" s="1802"/>
      <c r="Q19" s="1281" t="s">
        <v>2072</v>
      </c>
      <c r="R19" s="1281" t="s">
        <v>2072</v>
      </c>
      <c r="S19" s="1281" t="s">
        <v>2072</v>
      </c>
      <c r="T19" s="1281" t="s">
        <v>2072</v>
      </c>
      <c r="U19" s="1281" t="s">
        <v>2072</v>
      </c>
      <c r="V19" s="1282" t="s">
        <v>2072</v>
      </c>
      <c r="W19" s="1283" t="s">
        <v>2072</v>
      </c>
      <c r="X19" s="1284" t="s">
        <v>2072</v>
      </c>
      <c r="Z19" s="1810"/>
      <c r="AA19" s="1801" t="s">
        <v>1251</v>
      </c>
      <c r="AB19" s="1802"/>
      <c r="AC19" s="1281" t="s">
        <v>2072</v>
      </c>
      <c r="AD19" s="1281" t="s">
        <v>2072</v>
      </c>
      <c r="AE19" s="1281" t="s">
        <v>2072</v>
      </c>
      <c r="AF19" s="1281" t="s">
        <v>2072</v>
      </c>
      <c r="AG19" s="1281" t="s">
        <v>2072</v>
      </c>
      <c r="AH19" s="1295" t="s">
        <v>2072</v>
      </c>
      <c r="AJ19" s="1780" t="s">
        <v>1285</v>
      </c>
      <c r="AK19" s="1781"/>
      <c r="AL19" s="1299" t="s">
        <v>2072</v>
      </c>
      <c r="AM19" s="1299" t="s">
        <v>2072</v>
      </c>
      <c r="AN19" s="1299" t="s">
        <v>2072</v>
      </c>
      <c r="AO19" s="1299" t="s">
        <v>2072</v>
      </c>
      <c r="AP19" s="1300" t="s">
        <v>2072</v>
      </c>
    </row>
    <row r="20" spans="1:42" ht="19.5" customHeight="1">
      <c r="A20" s="1860"/>
      <c r="B20" s="1842" t="s">
        <v>1252</v>
      </c>
      <c r="C20" s="1843"/>
      <c r="D20" s="1281" t="s">
        <v>2072</v>
      </c>
      <c r="E20" s="1281" t="s">
        <v>2072</v>
      </c>
      <c r="F20" s="1281" t="s">
        <v>2072</v>
      </c>
      <c r="G20" s="1281" t="s">
        <v>2072</v>
      </c>
      <c r="H20" s="1281" t="s">
        <v>2072</v>
      </c>
      <c r="I20" s="1281" t="s">
        <v>2072</v>
      </c>
      <c r="J20" s="1282" t="s">
        <v>2072</v>
      </c>
      <c r="K20" s="1283" t="s">
        <v>2072</v>
      </c>
      <c r="L20" s="1284" t="s">
        <v>2072</v>
      </c>
      <c r="N20" s="1810"/>
      <c r="O20" s="1803" t="s">
        <v>1252</v>
      </c>
      <c r="P20" s="1804"/>
      <c r="Q20" s="1281" t="s">
        <v>2072</v>
      </c>
      <c r="R20" s="1281" t="s">
        <v>2072</v>
      </c>
      <c r="S20" s="1281" t="s">
        <v>2072</v>
      </c>
      <c r="T20" s="1281" t="s">
        <v>2072</v>
      </c>
      <c r="U20" s="1281" t="s">
        <v>2072</v>
      </c>
      <c r="V20" s="1282" t="s">
        <v>2072</v>
      </c>
      <c r="W20" s="1283" t="s">
        <v>2072</v>
      </c>
      <c r="X20" s="1284" t="s">
        <v>2072</v>
      </c>
      <c r="Z20" s="1810"/>
      <c r="AA20" s="1803" t="s">
        <v>1252</v>
      </c>
      <c r="AB20" s="1804"/>
      <c r="AC20" s="1281" t="s">
        <v>2072</v>
      </c>
      <c r="AD20" s="1281" t="s">
        <v>2072</v>
      </c>
      <c r="AE20" s="1281" t="s">
        <v>2072</v>
      </c>
      <c r="AF20" s="1281" t="s">
        <v>2072</v>
      </c>
      <c r="AG20" s="1281" t="s">
        <v>2072</v>
      </c>
      <c r="AH20" s="1295" t="s">
        <v>2072</v>
      </c>
      <c r="AJ20" s="1780" t="s">
        <v>1286</v>
      </c>
      <c r="AK20" s="1781"/>
      <c r="AL20" s="1299" t="s">
        <v>2072</v>
      </c>
      <c r="AM20" s="1299" t="s">
        <v>2072</v>
      </c>
      <c r="AN20" s="1299" t="s">
        <v>2072</v>
      </c>
      <c r="AO20" s="1299" t="s">
        <v>2072</v>
      </c>
      <c r="AP20" s="1300" t="s">
        <v>2072</v>
      </c>
    </row>
    <row r="21" spans="1:42" ht="19.5" customHeight="1">
      <c r="A21" s="1860"/>
      <c r="B21" s="1842" t="s">
        <v>1253</v>
      </c>
      <c r="C21" s="1843"/>
      <c r="D21" s="1281" t="s">
        <v>2072</v>
      </c>
      <c r="E21" s="1281" t="s">
        <v>2072</v>
      </c>
      <c r="F21" s="1281" t="s">
        <v>2072</v>
      </c>
      <c r="G21" s="1281" t="s">
        <v>2072</v>
      </c>
      <c r="H21" s="1281" t="s">
        <v>2072</v>
      </c>
      <c r="I21" s="1281" t="s">
        <v>2072</v>
      </c>
      <c r="J21" s="1282" t="s">
        <v>2072</v>
      </c>
      <c r="K21" s="1283" t="s">
        <v>2072</v>
      </c>
      <c r="L21" s="1284" t="s">
        <v>2072</v>
      </c>
      <c r="N21" s="1810"/>
      <c r="O21" s="1803" t="s">
        <v>1253</v>
      </c>
      <c r="P21" s="1804"/>
      <c r="Q21" s="1281" t="s">
        <v>2072</v>
      </c>
      <c r="R21" s="1281" t="s">
        <v>2072</v>
      </c>
      <c r="S21" s="1281" t="s">
        <v>2072</v>
      </c>
      <c r="T21" s="1281" t="s">
        <v>2072</v>
      </c>
      <c r="U21" s="1281" t="s">
        <v>2072</v>
      </c>
      <c r="V21" s="1282" t="s">
        <v>2072</v>
      </c>
      <c r="W21" s="1283" t="s">
        <v>2072</v>
      </c>
      <c r="X21" s="1284" t="s">
        <v>2072</v>
      </c>
      <c r="Z21" s="1810"/>
      <c r="AA21" s="1803" t="s">
        <v>1253</v>
      </c>
      <c r="AB21" s="1804"/>
      <c r="AC21" s="1281" t="s">
        <v>2072</v>
      </c>
      <c r="AD21" s="1281" t="s">
        <v>2072</v>
      </c>
      <c r="AE21" s="1281" t="s">
        <v>2072</v>
      </c>
      <c r="AF21" s="1281" t="s">
        <v>2072</v>
      </c>
      <c r="AG21" s="1281" t="s">
        <v>2072</v>
      </c>
      <c r="AH21" s="1295" t="s">
        <v>2072</v>
      </c>
      <c r="AJ21" s="1774" t="s">
        <v>1287</v>
      </c>
      <c r="AK21" s="1775"/>
      <c r="AL21" s="1299" t="s">
        <v>2072</v>
      </c>
      <c r="AM21" s="1299" t="s">
        <v>2072</v>
      </c>
      <c r="AN21" s="1299" t="s">
        <v>2072</v>
      </c>
      <c r="AO21" s="1299" t="s">
        <v>2072</v>
      </c>
      <c r="AP21" s="1300" t="s">
        <v>2072</v>
      </c>
    </row>
    <row r="22" spans="1:42" ht="19.5" customHeight="1">
      <c r="A22" s="1860"/>
      <c r="B22" s="1844" t="s">
        <v>1254</v>
      </c>
      <c r="C22" s="1845"/>
      <c r="D22" s="1281" t="s">
        <v>2072</v>
      </c>
      <c r="E22" s="1281" t="s">
        <v>2072</v>
      </c>
      <c r="F22" s="1281" t="s">
        <v>2072</v>
      </c>
      <c r="G22" s="1281" t="s">
        <v>2072</v>
      </c>
      <c r="H22" s="1281" t="s">
        <v>2072</v>
      </c>
      <c r="I22" s="1281" t="s">
        <v>2072</v>
      </c>
      <c r="J22" s="1282" t="s">
        <v>2072</v>
      </c>
      <c r="K22" s="1283" t="s">
        <v>2072</v>
      </c>
      <c r="L22" s="1284" t="s">
        <v>2072</v>
      </c>
      <c r="N22" s="1810"/>
      <c r="O22" s="1801" t="s">
        <v>1254</v>
      </c>
      <c r="P22" s="1802"/>
      <c r="Q22" s="1281" t="s">
        <v>2072</v>
      </c>
      <c r="R22" s="1281" t="s">
        <v>2072</v>
      </c>
      <c r="S22" s="1281" t="s">
        <v>2072</v>
      </c>
      <c r="T22" s="1281" t="s">
        <v>2072</v>
      </c>
      <c r="U22" s="1281" t="s">
        <v>2072</v>
      </c>
      <c r="V22" s="1282" t="s">
        <v>2072</v>
      </c>
      <c r="W22" s="1283" t="s">
        <v>2072</v>
      </c>
      <c r="X22" s="1284" t="s">
        <v>2072</v>
      </c>
      <c r="Z22" s="1810"/>
      <c r="AA22" s="1801" t="s">
        <v>1254</v>
      </c>
      <c r="AB22" s="1802"/>
      <c r="AC22" s="1281" t="s">
        <v>2072</v>
      </c>
      <c r="AD22" s="1281" t="s">
        <v>2072</v>
      </c>
      <c r="AE22" s="1281" t="s">
        <v>2072</v>
      </c>
      <c r="AF22" s="1281" t="s">
        <v>2072</v>
      </c>
      <c r="AG22" s="1281" t="s">
        <v>2072</v>
      </c>
      <c r="AH22" s="1295" t="s">
        <v>2072</v>
      </c>
      <c r="AJ22" s="1778" t="s">
        <v>1288</v>
      </c>
      <c r="AK22" s="1779"/>
      <c r="AL22" s="1299" t="s">
        <v>2072</v>
      </c>
      <c r="AM22" s="1299" t="s">
        <v>2072</v>
      </c>
      <c r="AN22" s="1299" t="s">
        <v>2072</v>
      </c>
      <c r="AO22" s="1299" t="s">
        <v>2072</v>
      </c>
      <c r="AP22" s="1300" t="s">
        <v>2072</v>
      </c>
    </row>
    <row r="23" spans="1:42" ht="19.5" customHeight="1" thickBot="1">
      <c r="A23" s="1861"/>
      <c r="B23" s="1846" t="s">
        <v>1255</v>
      </c>
      <c r="C23" s="1847"/>
      <c r="D23" s="1285" t="s">
        <v>2072</v>
      </c>
      <c r="E23" s="1286" t="s">
        <v>2072</v>
      </c>
      <c r="F23" s="1281" t="s">
        <v>2072</v>
      </c>
      <c r="G23" s="1281" t="s">
        <v>2072</v>
      </c>
      <c r="H23" s="1281" t="s">
        <v>2072</v>
      </c>
      <c r="I23" s="1281" t="s">
        <v>2072</v>
      </c>
      <c r="J23" s="1287" t="s">
        <v>2072</v>
      </c>
      <c r="K23" s="1288" t="s">
        <v>2072</v>
      </c>
      <c r="L23" s="1289" t="s">
        <v>2072</v>
      </c>
      <c r="N23" s="1811"/>
      <c r="O23" s="1805" t="s">
        <v>1255</v>
      </c>
      <c r="P23" s="1806"/>
      <c r="Q23" s="1285" t="s">
        <v>2072</v>
      </c>
      <c r="R23" s="1285" t="s">
        <v>2072</v>
      </c>
      <c r="S23" s="1285" t="s">
        <v>2072</v>
      </c>
      <c r="T23" s="1285" t="s">
        <v>2072</v>
      </c>
      <c r="U23" s="1285" t="s">
        <v>2072</v>
      </c>
      <c r="V23" s="1287" t="s">
        <v>2072</v>
      </c>
      <c r="W23" s="1288" t="s">
        <v>2072</v>
      </c>
      <c r="X23" s="1289" t="s">
        <v>2072</v>
      </c>
      <c r="Z23" s="1811"/>
      <c r="AA23" s="1805" t="s">
        <v>1255</v>
      </c>
      <c r="AB23" s="1806"/>
      <c r="AC23" s="1285" t="s">
        <v>2072</v>
      </c>
      <c r="AD23" s="1285" t="s">
        <v>2072</v>
      </c>
      <c r="AE23" s="1285" t="s">
        <v>2072</v>
      </c>
      <c r="AF23" s="1285" t="s">
        <v>2072</v>
      </c>
      <c r="AG23" s="1285" t="s">
        <v>2072</v>
      </c>
      <c r="AH23" s="1296" t="s">
        <v>2072</v>
      </c>
      <c r="AJ23" s="1772" t="s">
        <v>1289</v>
      </c>
      <c r="AK23" s="1773"/>
      <c r="AL23" s="1299" t="s">
        <v>2072</v>
      </c>
      <c r="AM23" s="1299" t="s">
        <v>2072</v>
      </c>
      <c r="AN23" s="1299" t="s">
        <v>2072</v>
      </c>
      <c r="AO23" s="1299" t="s">
        <v>2072</v>
      </c>
      <c r="AP23" s="1300" t="s">
        <v>2072</v>
      </c>
    </row>
    <row r="24" spans="1:42" ht="41.25" customHeight="1" thickTop="1">
      <c r="A24" s="1848" t="s">
        <v>1256</v>
      </c>
      <c r="B24" s="1848"/>
      <c r="C24" s="1849"/>
      <c r="D24" s="1290">
        <v>21842</v>
      </c>
      <c r="E24" s="1291">
        <v>12883</v>
      </c>
      <c r="F24" s="1292" t="s">
        <v>2072</v>
      </c>
      <c r="G24" s="439"/>
      <c r="H24" s="436"/>
      <c r="I24" s="436"/>
      <c r="J24" s="437"/>
      <c r="K24" s="1293" t="s">
        <v>2072</v>
      </c>
      <c r="L24" s="1294" t="s">
        <v>2072</v>
      </c>
      <c r="N24" s="1832" t="s">
        <v>1256</v>
      </c>
      <c r="O24" s="1832"/>
      <c r="P24" s="1833"/>
      <c r="Q24" s="1290">
        <v>21542</v>
      </c>
      <c r="R24" s="435">
        <v>12883</v>
      </c>
      <c r="S24" s="1292" t="s">
        <v>2072</v>
      </c>
      <c r="T24" s="436"/>
      <c r="U24" s="436"/>
      <c r="V24" s="437"/>
      <c r="W24" s="1293" t="s">
        <v>2072</v>
      </c>
      <c r="X24" s="1294" t="s">
        <v>2072</v>
      </c>
      <c r="Z24" s="1807" t="s">
        <v>1256</v>
      </c>
      <c r="AA24" s="1807"/>
      <c r="AB24" s="1808"/>
      <c r="AC24" s="1290">
        <v>300</v>
      </c>
      <c r="AD24" s="1292" t="s">
        <v>2072</v>
      </c>
      <c r="AE24" s="439"/>
      <c r="AF24" s="436"/>
      <c r="AG24" s="436"/>
      <c r="AH24" s="440"/>
      <c r="AJ24" s="1772" t="s">
        <v>1290</v>
      </c>
      <c r="AK24" s="1773"/>
      <c r="AL24" s="1299" t="s">
        <v>2072</v>
      </c>
      <c r="AM24" s="1299" t="s">
        <v>2072</v>
      </c>
      <c r="AN24" s="1299" t="s">
        <v>2072</v>
      </c>
      <c r="AO24" s="1299" t="s">
        <v>2072</v>
      </c>
      <c r="AP24" s="1300" t="s">
        <v>2072</v>
      </c>
    </row>
    <row r="25" spans="1:42">
      <c r="G25" s="417"/>
      <c r="AE25" s="247"/>
      <c r="AJ25" s="1776" t="s">
        <v>1291</v>
      </c>
      <c r="AK25" s="1777"/>
      <c r="AL25" s="1299" t="s">
        <v>2072</v>
      </c>
      <c r="AM25" s="1299" t="s">
        <v>2072</v>
      </c>
      <c r="AN25" s="1299" t="s">
        <v>2072</v>
      </c>
      <c r="AO25" s="1299" t="s">
        <v>2072</v>
      </c>
      <c r="AP25" s="1300" t="s">
        <v>2072</v>
      </c>
    </row>
    <row r="26" spans="1:42">
      <c r="AJ26" s="1772" t="s">
        <v>1292</v>
      </c>
      <c r="AK26" s="1773"/>
      <c r="AL26" s="1299" t="s">
        <v>2072</v>
      </c>
      <c r="AM26" s="1299" t="s">
        <v>2072</v>
      </c>
      <c r="AN26" s="1299" t="s">
        <v>2072</v>
      </c>
      <c r="AO26" s="1299" t="s">
        <v>2072</v>
      </c>
      <c r="AP26" s="1300" t="s">
        <v>2072</v>
      </c>
    </row>
    <row r="27" spans="1:42">
      <c r="AJ27" s="1776" t="s">
        <v>1293</v>
      </c>
      <c r="AK27" s="1777"/>
      <c r="AL27" s="1299" t="s">
        <v>2072</v>
      </c>
      <c r="AM27" s="1299" t="s">
        <v>2072</v>
      </c>
      <c r="AN27" s="1299" t="s">
        <v>2072</v>
      </c>
      <c r="AO27" s="1299" t="s">
        <v>2072</v>
      </c>
      <c r="AP27" s="1300" t="s">
        <v>2072</v>
      </c>
    </row>
    <row r="28" spans="1:42">
      <c r="AJ28" s="1776" t="s">
        <v>1294</v>
      </c>
      <c r="AK28" s="1777"/>
      <c r="AL28" s="1299" t="s">
        <v>2072</v>
      </c>
      <c r="AM28" s="1299" t="s">
        <v>2072</v>
      </c>
      <c r="AN28" s="1299" t="s">
        <v>2072</v>
      </c>
      <c r="AO28" s="1299" t="s">
        <v>2072</v>
      </c>
      <c r="AP28" s="1300" t="s">
        <v>2072</v>
      </c>
    </row>
    <row r="29" spans="1:42">
      <c r="AJ29" s="1778" t="s">
        <v>1295</v>
      </c>
      <c r="AK29" s="1779"/>
      <c r="AL29" s="1299" t="s">
        <v>2072</v>
      </c>
      <c r="AM29" s="1299" t="s">
        <v>2072</v>
      </c>
      <c r="AN29" s="1299" t="s">
        <v>2072</v>
      </c>
      <c r="AO29" s="1299" t="s">
        <v>2072</v>
      </c>
      <c r="AP29" s="1300" t="s">
        <v>2072</v>
      </c>
    </row>
    <row r="30" spans="1:42">
      <c r="AJ30" s="1772" t="s">
        <v>1296</v>
      </c>
      <c r="AK30" s="1773"/>
      <c r="AL30" s="1299" t="s">
        <v>2072</v>
      </c>
      <c r="AM30" s="1299" t="s">
        <v>2072</v>
      </c>
      <c r="AN30" s="1299" t="s">
        <v>2072</v>
      </c>
      <c r="AO30" s="1299" t="s">
        <v>2072</v>
      </c>
      <c r="AP30" s="1300" t="s">
        <v>2072</v>
      </c>
    </row>
    <row r="31" spans="1:42">
      <c r="AJ31" s="1772" t="s">
        <v>1297</v>
      </c>
      <c r="AK31" s="1773"/>
      <c r="AL31" s="1299" t="s">
        <v>2072</v>
      </c>
      <c r="AM31" s="1299" t="s">
        <v>2072</v>
      </c>
      <c r="AN31" s="1299" t="s">
        <v>2072</v>
      </c>
      <c r="AO31" s="1299" t="s">
        <v>2072</v>
      </c>
      <c r="AP31" s="1300" t="s">
        <v>2072</v>
      </c>
    </row>
    <row r="32" spans="1:42">
      <c r="AJ32" s="1774" t="s">
        <v>1298</v>
      </c>
      <c r="AK32" s="1775"/>
      <c r="AL32" s="1299" t="s">
        <v>2072</v>
      </c>
      <c r="AM32" s="1299" t="s">
        <v>2072</v>
      </c>
      <c r="AN32" s="1299" t="s">
        <v>2072</v>
      </c>
      <c r="AO32" s="1299" t="s">
        <v>2072</v>
      </c>
      <c r="AP32" s="1300" t="s">
        <v>2072</v>
      </c>
    </row>
    <row r="33" spans="36:42">
      <c r="AJ33" s="452" t="s">
        <v>1299</v>
      </c>
      <c r="AK33" s="452" t="s">
        <v>1300</v>
      </c>
      <c r="AL33" s="453" t="s">
        <v>1301</v>
      </c>
      <c r="AM33" s="452"/>
      <c r="AN33" s="453" t="s">
        <v>1302</v>
      </c>
      <c r="AO33" s="453"/>
      <c r="AP33" s="453" t="s">
        <v>2073</v>
      </c>
    </row>
    <row r="34" spans="36:42">
      <c r="AL34" s="453" t="s">
        <v>260</v>
      </c>
      <c r="AM34" s="452"/>
      <c r="AN34" s="453"/>
      <c r="AO34" s="453"/>
      <c r="AP34" s="453"/>
    </row>
    <row r="35" spans="36:42" ht="19.8">
      <c r="AJ35" s="454" t="s">
        <v>1303</v>
      </c>
      <c r="AL35" s="419"/>
      <c r="AM35" s="419"/>
      <c r="AN35" s="427"/>
      <c r="AO35" s="427"/>
      <c r="AP35" s="427"/>
    </row>
    <row r="36" spans="36:42" ht="19.8">
      <c r="AJ36" s="454" t="s">
        <v>1304</v>
      </c>
      <c r="AL36" s="419"/>
      <c r="AM36" s="419"/>
      <c r="AN36" s="427"/>
      <c r="AO36" s="427"/>
      <c r="AP36" s="427"/>
    </row>
    <row r="37" spans="36:42" ht="19.8">
      <c r="AJ37" s="454" t="s">
        <v>1305</v>
      </c>
      <c r="AL37" s="419"/>
      <c r="AM37" s="419"/>
      <c r="AN37" s="427"/>
      <c r="AO37" s="427"/>
      <c r="AP37" s="427"/>
    </row>
    <row r="38" spans="36:42" ht="19.8">
      <c r="AJ38" s="455" t="s">
        <v>1306</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1307</v>
      </c>
      <c r="B1" s="458"/>
      <c r="C1" s="458"/>
      <c r="D1" s="459"/>
      <c r="E1" s="459"/>
      <c r="F1" s="459"/>
      <c r="G1" s="459"/>
      <c r="H1" s="459"/>
      <c r="I1" s="459"/>
      <c r="J1" s="460"/>
      <c r="K1" s="461"/>
      <c r="L1" s="462" t="s">
        <v>276</v>
      </c>
      <c r="M1" s="463" t="s">
        <v>1308</v>
      </c>
      <c r="N1" s="464"/>
      <c r="O1" s="433" t="s">
        <v>1307</v>
      </c>
      <c r="P1" s="419"/>
      <c r="Q1" s="419"/>
      <c r="R1" s="420"/>
      <c r="S1" s="420"/>
      <c r="T1" s="420"/>
      <c r="U1" s="420"/>
      <c r="V1" s="420"/>
      <c r="W1" s="421"/>
      <c r="X1" s="422" t="s">
        <v>353</v>
      </c>
      <c r="Y1" s="481" t="s">
        <v>1308</v>
      </c>
      <c r="AA1" s="433" t="s">
        <v>1307</v>
      </c>
      <c r="AB1" s="419"/>
      <c r="AC1" s="419"/>
      <c r="AD1" s="420"/>
      <c r="AE1" s="420"/>
      <c r="AF1" s="420"/>
      <c r="AG1" s="485"/>
      <c r="AH1" s="421"/>
      <c r="AI1" s="486" t="s">
        <v>276</v>
      </c>
      <c r="AJ1" s="481" t="s">
        <v>1308</v>
      </c>
      <c r="AL1" s="441" t="s">
        <v>1220</v>
      </c>
      <c r="AM1" s="442"/>
      <c r="AN1" s="442"/>
      <c r="AO1" s="442"/>
      <c r="AP1" s="442"/>
      <c r="AQ1" s="443" t="s">
        <v>353</v>
      </c>
      <c r="AR1" s="481" t="s">
        <v>1308</v>
      </c>
      <c r="AS1" s="57" t="s">
        <v>6</v>
      </c>
    </row>
    <row r="2" spans="1:45" ht="19.8">
      <c r="A2" s="466" t="s">
        <v>1309</v>
      </c>
      <c r="B2" s="467" t="s">
        <v>1310</v>
      </c>
      <c r="C2" s="467"/>
      <c r="D2" s="468"/>
      <c r="E2" s="468"/>
      <c r="F2" s="468"/>
      <c r="G2" s="468"/>
      <c r="H2" s="468"/>
      <c r="I2" s="468"/>
      <c r="J2" s="469"/>
      <c r="K2" s="470"/>
      <c r="L2" s="462" t="s">
        <v>1223</v>
      </c>
      <c r="M2" s="471" t="s">
        <v>1311</v>
      </c>
      <c r="O2" s="433" t="s">
        <v>1309</v>
      </c>
      <c r="P2" s="423" t="s">
        <v>1310</v>
      </c>
      <c r="Q2" s="423"/>
      <c r="R2" s="424"/>
      <c r="S2" s="424"/>
      <c r="T2" s="424"/>
      <c r="U2" s="424"/>
      <c r="V2" s="424"/>
      <c r="W2" s="425"/>
      <c r="X2" s="422" t="s">
        <v>1223</v>
      </c>
      <c r="Y2" s="482" t="s">
        <v>1311</v>
      </c>
      <c r="AA2" s="433" t="s">
        <v>1309</v>
      </c>
      <c r="AB2" s="423" t="s">
        <v>1310</v>
      </c>
      <c r="AC2" s="423"/>
      <c r="AD2" s="424"/>
      <c r="AE2" s="424"/>
      <c r="AF2" s="424"/>
      <c r="AG2" s="487"/>
      <c r="AH2" s="425"/>
      <c r="AI2" s="486" t="s">
        <v>1223</v>
      </c>
      <c r="AJ2" s="482" t="s">
        <v>1311</v>
      </c>
      <c r="AL2" s="441" t="s">
        <v>1221</v>
      </c>
      <c r="AM2" s="423" t="s">
        <v>1310</v>
      </c>
      <c r="AN2" s="444"/>
      <c r="AO2" s="444"/>
      <c r="AP2" s="444"/>
      <c r="AQ2" s="443" t="s">
        <v>1223</v>
      </c>
      <c r="AR2" s="482" t="s">
        <v>1311</v>
      </c>
    </row>
    <row r="3" spans="1:45" ht="33">
      <c r="A3" s="1919" t="s">
        <v>1312</v>
      </c>
      <c r="B3" s="1919"/>
      <c r="C3" s="1919"/>
      <c r="D3" s="1919"/>
      <c r="E3" s="1919"/>
      <c r="F3" s="1919"/>
      <c r="G3" s="1919"/>
      <c r="H3" s="1919"/>
      <c r="I3" s="1919"/>
      <c r="J3" s="1919"/>
      <c r="K3" s="1919"/>
      <c r="L3" s="1919"/>
      <c r="M3" s="1919"/>
      <c r="O3" s="1814" t="s">
        <v>1321</v>
      </c>
      <c r="P3" s="1814"/>
      <c r="Q3" s="1814"/>
      <c r="R3" s="1814"/>
      <c r="S3" s="1814"/>
      <c r="T3" s="1814"/>
      <c r="U3" s="1814"/>
      <c r="V3" s="1814"/>
      <c r="W3" s="1814"/>
      <c r="X3" s="1814"/>
      <c r="Y3" s="1814"/>
      <c r="AA3" s="1814" t="s">
        <v>1324</v>
      </c>
      <c r="AB3" s="1814"/>
      <c r="AC3" s="1814"/>
      <c r="AD3" s="1814"/>
      <c r="AE3" s="1814"/>
      <c r="AF3" s="1814"/>
      <c r="AG3" s="1814"/>
      <c r="AH3" s="1814"/>
      <c r="AI3" s="1814"/>
      <c r="AJ3" s="1814"/>
      <c r="AL3" s="1794" t="s">
        <v>1327</v>
      </c>
      <c r="AM3" s="1794"/>
      <c r="AN3" s="1794"/>
      <c r="AO3" s="1794"/>
      <c r="AP3" s="1794"/>
      <c r="AQ3" s="1794"/>
      <c r="AR3" s="1794"/>
    </row>
    <row r="4" spans="1:45" ht="20.25" customHeight="1" thickBot="1">
      <c r="A4" s="472" t="s">
        <v>1313</v>
      </c>
      <c r="B4" s="472"/>
      <c r="C4" s="472"/>
      <c r="D4" s="472"/>
      <c r="E4" s="472"/>
      <c r="F4" s="1920" t="s">
        <v>2003</v>
      </c>
      <c r="G4" s="1920"/>
      <c r="H4" s="1920"/>
      <c r="I4" s="1920"/>
      <c r="J4" s="472"/>
      <c r="K4" s="472"/>
      <c r="L4" s="472"/>
      <c r="M4" s="472"/>
      <c r="O4" s="427" t="s">
        <v>1322</v>
      </c>
      <c r="P4" s="427"/>
      <c r="Q4" s="427"/>
      <c r="R4" s="427"/>
      <c r="S4" s="1815" t="s">
        <v>2004</v>
      </c>
      <c r="T4" s="1815"/>
      <c r="U4" s="1815"/>
      <c r="V4" s="1815"/>
      <c r="W4" s="427"/>
      <c r="X4" s="427"/>
      <c r="Y4" s="427"/>
      <c r="AA4" s="427" t="s">
        <v>2005</v>
      </c>
      <c r="AB4" s="427"/>
      <c r="AC4" s="427"/>
      <c r="AD4" s="427"/>
      <c r="AE4" s="427"/>
      <c r="AF4" s="427"/>
      <c r="AG4" s="427"/>
      <c r="AH4" s="427"/>
      <c r="AI4" s="427"/>
      <c r="AJ4" s="427"/>
      <c r="AL4" s="1795" t="s">
        <v>1328</v>
      </c>
      <c r="AM4" s="1795"/>
      <c r="AN4" s="445"/>
      <c r="AO4" s="445" t="s">
        <v>2006</v>
      </c>
      <c r="AP4" s="446"/>
      <c r="AQ4" s="446"/>
      <c r="AR4" s="445" t="s">
        <v>1265</v>
      </c>
    </row>
    <row r="5" spans="1:45" ht="36.6" customHeight="1" thickBot="1">
      <c r="A5" s="458" t="s">
        <v>1314</v>
      </c>
      <c r="B5" s="458"/>
      <c r="C5" s="458"/>
      <c r="D5" s="468"/>
      <c r="E5" s="468"/>
      <c r="F5" s="468"/>
      <c r="G5" s="468"/>
      <c r="H5" s="467"/>
      <c r="I5" s="467"/>
      <c r="J5" s="473"/>
      <c r="K5" s="473"/>
      <c r="L5" s="474"/>
      <c r="M5" s="473" t="s">
        <v>1228</v>
      </c>
      <c r="O5" s="423" t="s">
        <v>1323</v>
      </c>
      <c r="P5" s="423"/>
      <c r="Q5" s="423"/>
      <c r="R5" s="424"/>
      <c r="S5" s="424"/>
      <c r="T5" s="424"/>
      <c r="U5" s="423"/>
      <c r="V5" s="423"/>
      <c r="W5" s="428"/>
      <c r="X5" s="428"/>
      <c r="Y5" s="428" t="s">
        <v>1228</v>
      </c>
      <c r="AA5" s="423" t="s">
        <v>1325</v>
      </c>
      <c r="AB5" s="423"/>
      <c r="AC5" s="423"/>
      <c r="AD5" s="424"/>
      <c r="AE5" s="424"/>
      <c r="AF5" s="424"/>
      <c r="AG5" s="428"/>
      <c r="AH5" s="423"/>
      <c r="AI5" s="484"/>
      <c r="AJ5" s="428" t="s">
        <v>1228</v>
      </c>
      <c r="AL5" s="1796" t="s">
        <v>1266</v>
      </c>
      <c r="AM5" s="1797"/>
      <c r="AN5" s="489" t="s">
        <v>1267</v>
      </c>
      <c r="AO5" s="490" t="s">
        <v>1329</v>
      </c>
      <c r="AP5" s="489" t="s">
        <v>1269</v>
      </c>
      <c r="AQ5" s="491" t="s">
        <v>1270</v>
      </c>
      <c r="AR5" s="492" t="s">
        <v>1330</v>
      </c>
    </row>
    <row r="6" spans="1:45" ht="22.5" customHeight="1">
      <c r="A6" s="1921" t="s">
        <v>1229</v>
      </c>
      <c r="B6" s="1921"/>
      <c r="C6" s="1921"/>
      <c r="D6" s="1923" t="s">
        <v>1315</v>
      </c>
      <c r="E6" s="1924"/>
      <c r="F6" s="1924"/>
      <c r="G6" s="1924"/>
      <c r="H6" s="1924"/>
      <c r="I6" s="1924"/>
      <c r="J6" s="1924"/>
      <c r="K6" s="1925"/>
      <c r="L6" s="1926" t="s">
        <v>1316</v>
      </c>
      <c r="M6" s="1927"/>
      <c r="O6" s="1816" t="s">
        <v>1229</v>
      </c>
      <c r="P6" s="1816"/>
      <c r="Q6" s="1817"/>
      <c r="R6" s="1821" t="s">
        <v>1315</v>
      </c>
      <c r="S6" s="1822"/>
      <c r="T6" s="1822"/>
      <c r="U6" s="1822"/>
      <c r="V6" s="1822"/>
      <c r="W6" s="1850"/>
      <c r="X6" s="1851" t="s">
        <v>1316</v>
      </c>
      <c r="Y6" s="1822"/>
      <c r="AA6" s="1816" t="s">
        <v>1229</v>
      </c>
      <c r="AB6" s="1816"/>
      <c r="AC6" s="1817"/>
      <c r="AD6" s="1821" t="s">
        <v>1315</v>
      </c>
      <c r="AE6" s="1822"/>
      <c r="AF6" s="1822"/>
      <c r="AG6" s="1822"/>
      <c r="AH6" s="1822"/>
      <c r="AI6" s="1822"/>
      <c r="AJ6" s="1822"/>
      <c r="AL6" s="1798" t="s">
        <v>1272</v>
      </c>
      <c r="AM6" s="1799"/>
      <c r="AN6" s="1297" t="s">
        <v>2072</v>
      </c>
      <c r="AO6" s="1297" t="s">
        <v>2072</v>
      </c>
      <c r="AP6" s="1297" t="s">
        <v>2072</v>
      </c>
      <c r="AQ6" s="1297" t="s">
        <v>2072</v>
      </c>
      <c r="AR6" s="1298" t="s">
        <v>2072</v>
      </c>
    </row>
    <row r="7" spans="1:45" ht="19.5" customHeight="1">
      <c r="A7" s="1920"/>
      <c r="B7" s="1920"/>
      <c r="C7" s="1920"/>
      <c r="D7" s="1928" t="s">
        <v>1317</v>
      </c>
      <c r="E7" s="475"/>
      <c r="F7" s="476"/>
      <c r="G7" s="476"/>
      <c r="H7" s="477"/>
      <c r="I7" s="477"/>
      <c r="J7" s="478"/>
      <c r="K7" s="1931" t="s">
        <v>1318</v>
      </c>
      <c r="L7" s="1934" t="s">
        <v>1233</v>
      </c>
      <c r="M7" s="1937" t="s">
        <v>1234</v>
      </c>
      <c r="O7" s="1815"/>
      <c r="P7" s="1815"/>
      <c r="Q7" s="1818"/>
      <c r="R7" s="1823" t="s">
        <v>1317</v>
      </c>
      <c r="S7" s="429"/>
      <c r="T7" s="430"/>
      <c r="U7" s="431"/>
      <c r="V7" s="431"/>
      <c r="W7" s="432"/>
      <c r="X7" s="1834" t="s">
        <v>1233</v>
      </c>
      <c r="Y7" s="1831" t="s">
        <v>1234</v>
      </c>
      <c r="AA7" s="1815"/>
      <c r="AB7" s="1815"/>
      <c r="AC7" s="1818"/>
      <c r="AD7" s="1823" t="s">
        <v>1317</v>
      </c>
      <c r="AE7" s="429"/>
      <c r="AF7" s="430"/>
      <c r="AG7" s="431"/>
      <c r="AH7" s="431"/>
      <c r="AI7" s="488"/>
      <c r="AJ7" s="1889" t="s">
        <v>1318</v>
      </c>
      <c r="AL7" s="1784" t="s">
        <v>1273</v>
      </c>
      <c r="AM7" s="1785"/>
      <c r="AN7" s="1299" t="s">
        <v>2072</v>
      </c>
      <c r="AO7" s="1299" t="s">
        <v>2072</v>
      </c>
      <c r="AP7" s="1299" t="s">
        <v>2072</v>
      </c>
      <c r="AQ7" s="1299" t="s">
        <v>2072</v>
      </c>
      <c r="AR7" s="1300" t="s">
        <v>2072</v>
      </c>
    </row>
    <row r="8" spans="1:45" ht="16.5" customHeight="1">
      <c r="A8" s="1920"/>
      <c r="B8" s="1920"/>
      <c r="C8" s="1920"/>
      <c r="D8" s="1929"/>
      <c r="E8" s="1909" t="s">
        <v>1235</v>
      </c>
      <c r="F8" s="1907" t="s">
        <v>1236</v>
      </c>
      <c r="G8" s="1909" t="s">
        <v>1237</v>
      </c>
      <c r="H8" s="1910" t="s">
        <v>1238</v>
      </c>
      <c r="I8" s="1912" t="s">
        <v>1239</v>
      </c>
      <c r="J8" s="1910" t="s">
        <v>1240</v>
      </c>
      <c r="K8" s="1932"/>
      <c r="L8" s="1935"/>
      <c r="M8" s="1938"/>
      <c r="O8" s="1815"/>
      <c r="P8" s="1815"/>
      <c r="Q8" s="1818"/>
      <c r="R8" s="1824"/>
      <c r="S8" s="1826" t="s">
        <v>1235</v>
      </c>
      <c r="T8" s="1892" t="s">
        <v>1236</v>
      </c>
      <c r="U8" s="1894" t="s">
        <v>1238</v>
      </c>
      <c r="V8" s="1829" t="s">
        <v>1239</v>
      </c>
      <c r="W8" s="1840" t="s">
        <v>1240</v>
      </c>
      <c r="X8" s="1835"/>
      <c r="Y8" s="1897"/>
      <c r="AA8" s="1815"/>
      <c r="AB8" s="1815"/>
      <c r="AC8" s="1818"/>
      <c r="AD8" s="1824"/>
      <c r="AE8" s="1826" t="s">
        <v>1236</v>
      </c>
      <c r="AF8" s="1892" t="s">
        <v>1326</v>
      </c>
      <c r="AG8" s="1894" t="s">
        <v>1238</v>
      </c>
      <c r="AH8" s="1829" t="s">
        <v>1239</v>
      </c>
      <c r="AI8" s="1894" t="s">
        <v>1240</v>
      </c>
      <c r="AJ8" s="1890"/>
      <c r="AL8" s="1780" t="s">
        <v>1274</v>
      </c>
      <c r="AM8" s="1781"/>
      <c r="AN8" s="1299" t="s">
        <v>2072</v>
      </c>
      <c r="AO8" s="1299" t="s">
        <v>2072</v>
      </c>
      <c r="AP8" s="1299" t="s">
        <v>2072</v>
      </c>
      <c r="AQ8" s="1299" t="s">
        <v>2072</v>
      </c>
      <c r="AR8" s="1300" t="s">
        <v>2072</v>
      </c>
    </row>
    <row r="9" spans="1:45" ht="23.25" customHeight="1">
      <c r="A9" s="1922"/>
      <c r="B9" s="1922"/>
      <c r="C9" s="1922"/>
      <c r="D9" s="1930"/>
      <c r="E9" s="1909"/>
      <c r="F9" s="1908"/>
      <c r="G9" s="1909"/>
      <c r="H9" s="1911"/>
      <c r="I9" s="1913"/>
      <c r="J9" s="1911"/>
      <c r="K9" s="1933"/>
      <c r="L9" s="1936"/>
      <c r="M9" s="1939"/>
      <c r="O9" s="1819"/>
      <c r="P9" s="1819"/>
      <c r="Q9" s="1820"/>
      <c r="R9" s="1825"/>
      <c r="S9" s="1826"/>
      <c r="T9" s="1893"/>
      <c r="U9" s="1895"/>
      <c r="V9" s="1830"/>
      <c r="W9" s="1841"/>
      <c r="X9" s="1836"/>
      <c r="Y9" s="1898"/>
      <c r="AA9" s="1819"/>
      <c r="AB9" s="1819"/>
      <c r="AC9" s="1820"/>
      <c r="AD9" s="1825"/>
      <c r="AE9" s="1826"/>
      <c r="AF9" s="1893"/>
      <c r="AG9" s="1895"/>
      <c r="AH9" s="1830"/>
      <c r="AI9" s="1896"/>
      <c r="AJ9" s="1891"/>
      <c r="AL9" s="1786" t="s">
        <v>1275</v>
      </c>
      <c r="AM9" s="1787"/>
      <c r="AN9" s="1299" t="s">
        <v>2072</v>
      </c>
      <c r="AO9" s="1788"/>
      <c r="AP9" s="1788"/>
      <c r="AQ9" s="1791"/>
      <c r="AR9" s="1791"/>
    </row>
    <row r="10" spans="1:45" ht="19.5" customHeight="1">
      <c r="A10" s="1914" t="s">
        <v>1319</v>
      </c>
      <c r="B10" s="1917" t="s">
        <v>1242</v>
      </c>
      <c r="C10" s="1918"/>
      <c r="D10" s="1281" t="s">
        <v>2072</v>
      </c>
      <c r="E10" s="1281" t="s">
        <v>2072</v>
      </c>
      <c r="F10" s="1281" t="s">
        <v>2072</v>
      </c>
      <c r="G10" s="1281" t="s">
        <v>2072</v>
      </c>
      <c r="H10" s="1281" t="s">
        <v>2072</v>
      </c>
      <c r="I10" s="1281" t="s">
        <v>2072</v>
      </c>
      <c r="J10" s="1281" t="s">
        <v>2072</v>
      </c>
      <c r="K10" s="1284" t="s">
        <v>2072</v>
      </c>
      <c r="L10" s="1301" t="s">
        <v>2072</v>
      </c>
      <c r="M10" s="1284" t="s">
        <v>2072</v>
      </c>
      <c r="O10" s="1809" t="s">
        <v>1319</v>
      </c>
      <c r="P10" s="1812" t="s">
        <v>1242</v>
      </c>
      <c r="Q10" s="1813"/>
      <c r="R10" s="1281" t="s">
        <v>2072</v>
      </c>
      <c r="S10" s="1281" t="s">
        <v>2072</v>
      </c>
      <c r="T10" s="1281" t="s">
        <v>2072</v>
      </c>
      <c r="U10" s="1281" t="s">
        <v>2072</v>
      </c>
      <c r="V10" s="1281" t="s">
        <v>2072</v>
      </c>
      <c r="W10" s="1284" t="s">
        <v>2072</v>
      </c>
      <c r="X10" s="1301" t="s">
        <v>2072</v>
      </c>
      <c r="Y10" s="1284" t="s">
        <v>2072</v>
      </c>
      <c r="AA10" s="1809" t="s">
        <v>1319</v>
      </c>
      <c r="AB10" s="1812" t="s">
        <v>1242</v>
      </c>
      <c r="AC10" s="1813"/>
      <c r="AD10" s="1281" t="s">
        <v>2072</v>
      </c>
      <c r="AE10" s="1281" t="s">
        <v>2072</v>
      </c>
      <c r="AF10" s="1281" t="s">
        <v>2072</v>
      </c>
      <c r="AG10" s="1281" t="s">
        <v>2072</v>
      </c>
      <c r="AH10" s="1281" t="s">
        <v>2072</v>
      </c>
      <c r="AI10" s="1306" t="s">
        <v>2072</v>
      </c>
      <c r="AJ10" s="1295" t="s">
        <v>2072</v>
      </c>
      <c r="AL10" s="1782" t="s">
        <v>1276</v>
      </c>
      <c r="AM10" s="1783"/>
      <c r="AN10" s="1299" t="s">
        <v>2072</v>
      </c>
      <c r="AO10" s="1789"/>
      <c r="AP10" s="1789"/>
      <c r="AQ10" s="1792"/>
      <c r="AR10" s="1792"/>
    </row>
    <row r="11" spans="1:45" ht="19.5" customHeight="1">
      <c r="A11" s="1915"/>
      <c r="B11" s="1901" t="s">
        <v>1243</v>
      </c>
      <c r="C11" s="1902"/>
      <c r="D11" s="1281" t="s">
        <v>2072</v>
      </c>
      <c r="E11" s="1281" t="s">
        <v>2072</v>
      </c>
      <c r="F11" s="1281" t="s">
        <v>2072</v>
      </c>
      <c r="G11" s="1281" t="s">
        <v>2072</v>
      </c>
      <c r="H11" s="1281" t="s">
        <v>2072</v>
      </c>
      <c r="I11" s="1281" t="s">
        <v>2072</v>
      </c>
      <c r="J11" s="1281" t="s">
        <v>2072</v>
      </c>
      <c r="K11" s="1284" t="s">
        <v>2072</v>
      </c>
      <c r="L11" s="1301" t="s">
        <v>2072</v>
      </c>
      <c r="M11" s="1284" t="s">
        <v>2072</v>
      </c>
      <c r="O11" s="1810"/>
      <c r="P11" s="1801" t="s">
        <v>1243</v>
      </c>
      <c r="Q11" s="1802"/>
      <c r="R11" s="1281" t="s">
        <v>2072</v>
      </c>
      <c r="S11" s="1281" t="s">
        <v>2072</v>
      </c>
      <c r="T11" s="1281" t="s">
        <v>2072</v>
      </c>
      <c r="U11" s="1281" t="s">
        <v>2072</v>
      </c>
      <c r="V11" s="1281" t="s">
        <v>2072</v>
      </c>
      <c r="W11" s="1284" t="s">
        <v>2072</v>
      </c>
      <c r="X11" s="1301" t="s">
        <v>2072</v>
      </c>
      <c r="Y11" s="1284" t="s">
        <v>2072</v>
      </c>
      <c r="AA11" s="1810"/>
      <c r="AB11" s="1801" t="s">
        <v>1243</v>
      </c>
      <c r="AC11" s="1802"/>
      <c r="AD11" s="1281" t="s">
        <v>2072</v>
      </c>
      <c r="AE11" s="1281" t="s">
        <v>2072</v>
      </c>
      <c r="AF11" s="1281" t="s">
        <v>2072</v>
      </c>
      <c r="AG11" s="1281" t="s">
        <v>2072</v>
      </c>
      <c r="AH11" s="1281" t="s">
        <v>2072</v>
      </c>
      <c r="AI11" s="1306" t="s">
        <v>2072</v>
      </c>
      <c r="AJ11" s="1295" t="s">
        <v>2072</v>
      </c>
      <c r="AL11" s="1782" t="s">
        <v>1277</v>
      </c>
      <c r="AM11" s="1783"/>
      <c r="AN11" s="1299" t="s">
        <v>2072</v>
      </c>
      <c r="AO11" s="1790"/>
      <c r="AP11" s="1790"/>
      <c r="AQ11" s="1793"/>
      <c r="AR11" s="1793"/>
    </row>
    <row r="12" spans="1:45" ht="19.5" customHeight="1">
      <c r="A12" s="1915"/>
      <c r="B12" s="1899" t="s">
        <v>1244</v>
      </c>
      <c r="C12" s="1900"/>
      <c r="D12" s="1281" t="s">
        <v>2072</v>
      </c>
      <c r="E12" s="1281" t="s">
        <v>2072</v>
      </c>
      <c r="F12" s="1281" t="s">
        <v>2072</v>
      </c>
      <c r="G12" s="1281" t="s">
        <v>2072</v>
      </c>
      <c r="H12" s="1281" t="s">
        <v>2072</v>
      </c>
      <c r="I12" s="1281" t="s">
        <v>2072</v>
      </c>
      <c r="J12" s="1281" t="s">
        <v>2072</v>
      </c>
      <c r="K12" s="1284" t="s">
        <v>2072</v>
      </c>
      <c r="L12" s="1301" t="s">
        <v>2072</v>
      </c>
      <c r="M12" s="1284" t="s">
        <v>2072</v>
      </c>
      <c r="O12" s="1810"/>
      <c r="P12" s="1803" t="s">
        <v>1244</v>
      </c>
      <c r="Q12" s="1804"/>
      <c r="R12" s="1281" t="s">
        <v>2072</v>
      </c>
      <c r="S12" s="1281" t="s">
        <v>2072</v>
      </c>
      <c r="T12" s="1281" t="s">
        <v>2072</v>
      </c>
      <c r="U12" s="1281" t="s">
        <v>2072</v>
      </c>
      <c r="V12" s="1281" t="s">
        <v>2072</v>
      </c>
      <c r="W12" s="1284" t="s">
        <v>2072</v>
      </c>
      <c r="X12" s="1301" t="s">
        <v>2072</v>
      </c>
      <c r="Y12" s="1284" t="s">
        <v>2072</v>
      </c>
      <c r="AA12" s="1810"/>
      <c r="AB12" s="1803" t="s">
        <v>1244</v>
      </c>
      <c r="AC12" s="1804"/>
      <c r="AD12" s="1281" t="s">
        <v>2072</v>
      </c>
      <c r="AE12" s="1281" t="s">
        <v>2072</v>
      </c>
      <c r="AF12" s="1281" t="s">
        <v>2072</v>
      </c>
      <c r="AG12" s="1281" t="s">
        <v>2072</v>
      </c>
      <c r="AH12" s="1281" t="s">
        <v>2072</v>
      </c>
      <c r="AI12" s="1306" t="s">
        <v>2072</v>
      </c>
      <c r="AJ12" s="1295" t="s">
        <v>2072</v>
      </c>
      <c r="AL12" s="1782" t="s">
        <v>1278</v>
      </c>
      <c r="AM12" s="1783"/>
      <c r="AN12" s="451"/>
      <c r="AO12" s="1299" t="s">
        <v>2072</v>
      </c>
      <c r="AP12" s="1299" t="s">
        <v>2072</v>
      </c>
      <c r="AQ12" s="1299" t="s">
        <v>2072</v>
      </c>
      <c r="AR12" s="1300" t="s">
        <v>2072</v>
      </c>
    </row>
    <row r="13" spans="1:45" ht="19.5" customHeight="1">
      <c r="A13" s="1915"/>
      <c r="B13" s="1901" t="s">
        <v>1245</v>
      </c>
      <c r="C13" s="1902"/>
      <c r="D13" s="1281" t="s">
        <v>2072</v>
      </c>
      <c r="E13" s="1281" t="s">
        <v>2072</v>
      </c>
      <c r="F13" s="1281" t="s">
        <v>2072</v>
      </c>
      <c r="G13" s="1281" t="s">
        <v>2072</v>
      </c>
      <c r="H13" s="1281" t="s">
        <v>2072</v>
      </c>
      <c r="I13" s="1281" t="s">
        <v>2072</v>
      </c>
      <c r="J13" s="1281" t="s">
        <v>2072</v>
      </c>
      <c r="K13" s="1284" t="s">
        <v>2072</v>
      </c>
      <c r="L13" s="1301" t="s">
        <v>2072</v>
      </c>
      <c r="M13" s="1284" t="s">
        <v>2072</v>
      </c>
      <c r="O13" s="1810"/>
      <c r="P13" s="1801" t="s">
        <v>1245</v>
      </c>
      <c r="Q13" s="1802"/>
      <c r="R13" s="1281" t="s">
        <v>2072</v>
      </c>
      <c r="S13" s="1281" t="s">
        <v>2072</v>
      </c>
      <c r="T13" s="1281" t="s">
        <v>2072</v>
      </c>
      <c r="U13" s="1281" t="s">
        <v>2072</v>
      </c>
      <c r="V13" s="1281" t="s">
        <v>2072</v>
      </c>
      <c r="W13" s="1284" t="s">
        <v>2072</v>
      </c>
      <c r="X13" s="1301" t="s">
        <v>2072</v>
      </c>
      <c r="Y13" s="1284" t="s">
        <v>2072</v>
      </c>
      <c r="AA13" s="1810"/>
      <c r="AB13" s="1801" t="s">
        <v>1245</v>
      </c>
      <c r="AC13" s="1802"/>
      <c r="AD13" s="1281" t="s">
        <v>2072</v>
      </c>
      <c r="AE13" s="1281" t="s">
        <v>2072</v>
      </c>
      <c r="AF13" s="1281" t="s">
        <v>2072</v>
      </c>
      <c r="AG13" s="1281" t="s">
        <v>2072</v>
      </c>
      <c r="AH13" s="1281" t="s">
        <v>2072</v>
      </c>
      <c r="AI13" s="1306" t="s">
        <v>2072</v>
      </c>
      <c r="AJ13" s="1295" t="s">
        <v>2072</v>
      </c>
      <c r="AL13" s="1780" t="s">
        <v>1279</v>
      </c>
      <c r="AM13" s="1781"/>
      <c r="AN13" s="1299" t="s">
        <v>2072</v>
      </c>
      <c r="AO13" s="1299" t="s">
        <v>2072</v>
      </c>
      <c r="AP13" s="1299" t="s">
        <v>2072</v>
      </c>
      <c r="AQ13" s="1299" t="s">
        <v>2072</v>
      </c>
      <c r="AR13" s="1300" t="s">
        <v>2072</v>
      </c>
    </row>
    <row r="14" spans="1:45" ht="19.5" customHeight="1">
      <c r="A14" s="1915"/>
      <c r="B14" s="1899" t="s">
        <v>1246</v>
      </c>
      <c r="C14" s="1900"/>
      <c r="D14" s="1281" t="s">
        <v>2072</v>
      </c>
      <c r="E14" s="1281" t="s">
        <v>2072</v>
      </c>
      <c r="F14" s="1281" t="s">
        <v>2072</v>
      </c>
      <c r="G14" s="1281" t="s">
        <v>2072</v>
      </c>
      <c r="H14" s="1281" t="s">
        <v>2072</v>
      </c>
      <c r="I14" s="1281" t="s">
        <v>2072</v>
      </c>
      <c r="J14" s="1281" t="s">
        <v>2072</v>
      </c>
      <c r="K14" s="1284" t="s">
        <v>2072</v>
      </c>
      <c r="L14" s="1301" t="s">
        <v>2072</v>
      </c>
      <c r="M14" s="1284" t="s">
        <v>2072</v>
      </c>
      <c r="O14" s="1810"/>
      <c r="P14" s="1803" t="s">
        <v>1246</v>
      </c>
      <c r="Q14" s="1804"/>
      <c r="R14" s="1281" t="s">
        <v>2072</v>
      </c>
      <c r="S14" s="1281" t="s">
        <v>2072</v>
      </c>
      <c r="T14" s="1281" t="s">
        <v>2072</v>
      </c>
      <c r="U14" s="1281" t="s">
        <v>2072</v>
      </c>
      <c r="V14" s="1281" t="s">
        <v>2072</v>
      </c>
      <c r="W14" s="1284" t="s">
        <v>2072</v>
      </c>
      <c r="X14" s="1301" t="s">
        <v>2072</v>
      </c>
      <c r="Y14" s="1284" t="s">
        <v>2072</v>
      </c>
      <c r="AA14" s="1810"/>
      <c r="AB14" s="1803" t="s">
        <v>1246</v>
      </c>
      <c r="AC14" s="1804"/>
      <c r="AD14" s="1281" t="s">
        <v>2072</v>
      </c>
      <c r="AE14" s="1281" t="s">
        <v>2072</v>
      </c>
      <c r="AF14" s="1281" t="s">
        <v>2072</v>
      </c>
      <c r="AG14" s="1281" t="s">
        <v>2072</v>
      </c>
      <c r="AH14" s="1281" t="s">
        <v>2072</v>
      </c>
      <c r="AI14" s="1306" t="s">
        <v>2072</v>
      </c>
      <c r="AJ14" s="1295" t="s">
        <v>2072</v>
      </c>
      <c r="AL14" s="1784" t="s">
        <v>1280</v>
      </c>
      <c r="AM14" s="1785"/>
      <c r="AN14" s="1299" t="s">
        <v>2072</v>
      </c>
      <c r="AO14" s="1299" t="s">
        <v>2072</v>
      </c>
      <c r="AP14" s="1299" t="s">
        <v>2072</v>
      </c>
      <c r="AQ14" s="1299" t="s">
        <v>2072</v>
      </c>
      <c r="AR14" s="1300" t="s">
        <v>2072</v>
      </c>
    </row>
    <row r="15" spans="1:45" ht="19.5" customHeight="1">
      <c r="A15" s="1915"/>
      <c r="B15" s="1901" t="s">
        <v>1247</v>
      </c>
      <c r="C15" s="1902"/>
      <c r="D15" s="1281" t="s">
        <v>2072</v>
      </c>
      <c r="E15" s="1281" t="s">
        <v>2072</v>
      </c>
      <c r="F15" s="1281" t="s">
        <v>2072</v>
      </c>
      <c r="G15" s="1281" t="s">
        <v>2072</v>
      </c>
      <c r="H15" s="1281" t="s">
        <v>2072</v>
      </c>
      <c r="I15" s="1281" t="s">
        <v>2072</v>
      </c>
      <c r="J15" s="1281" t="s">
        <v>2072</v>
      </c>
      <c r="K15" s="1284" t="s">
        <v>2072</v>
      </c>
      <c r="L15" s="1301" t="s">
        <v>2072</v>
      </c>
      <c r="M15" s="1284" t="s">
        <v>2072</v>
      </c>
      <c r="O15" s="1810"/>
      <c r="P15" s="1801" t="s">
        <v>1247</v>
      </c>
      <c r="Q15" s="1802"/>
      <c r="R15" s="1281" t="s">
        <v>2072</v>
      </c>
      <c r="S15" s="1281" t="s">
        <v>2072</v>
      </c>
      <c r="T15" s="1281" t="s">
        <v>2072</v>
      </c>
      <c r="U15" s="1281" t="s">
        <v>2072</v>
      </c>
      <c r="V15" s="1281" t="s">
        <v>2072</v>
      </c>
      <c r="W15" s="1284" t="s">
        <v>2072</v>
      </c>
      <c r="X15" s="1301" t="s">
        <v>2072</v>
      </c>
      <c r="Y15" s="1284" t="s">
        <v>2072</v>
      </c>
      <c r="AA15" s="1810"/>
      <c r="AB15" s="1801" t="s">
        <v>1247</v>
      </c>
      <c r="AC15" s="1802"/>
      <c r="AD15" s="1281" t="s">
        <v>2072</v>
      </c>
      <c r="AE15" s="1281" t="s">
        <v>2072</v>
      </c>
      <c r="AF15" s="1281" t="s">
        <v>2072</v>
      </c>
      <c r="AG15" s="1281" t="s">
        <v>2072</v>
      </c>
      <c r="AH15" s="1281" t="s">
        <v>2072</v>
      </c>
      <c r="AI15" s="1306" t="s">
        <v>2072</v>
      </c>
      <c r="AJ15" s="1295" t="s">
        <v>2072</v>
      </c>
      <c r="AL15" s="1780" t="s">
        <v>1281</v>
      </c>
      <c r="AM15" s="1781"/>
      <c r="AN15" s="1299" t="s">
        <v>2072</v>
      </c>
      <c r="AO15" s="1299" t="s">
        <v>2072</v>
      </c>
      <c r="AP15" s="1299" t="s">
        <v>2072</v>
      </c>
      <c r="AQ15" s="1299" t="s">
        <v>2072</v>
      </c>
      <c r="AR15" s="1300" t="s">
        <v>2072</v>
      </c>
    </row>
    <row r="16" spans="1:45" ht="19.5" customHeight="1">
      <c r="A16" s="1915"/>
      <c r="B16" s="1901" t="s">
        <v>1248</v>
      </c>
      <c r="C16" s="1902"/>
      <c r="D16" s="1281" t="s">
        <v>2072</v>
      </c>
      <c r="E16" s="1281" t="s">
        <v>2072</v>
      </c>
      <c r="F16" s="1281" t="s">
        <v>2072</v>
      </c>
      <c r="G16" s="1281" t="s">
        <v>2072</v>
      </c>
      <c r="H16" s="1281" t="s">
        <v>2072</v>
      </c>
      <c r="I16" s="1281" t="s">
        <v>2072</v>
      </c>
      <c r="J16" s="1281" t="s">
        <v>2072</v>
      </c>
      <c r="K16" s="1284" t="s">
        <v>2072</v>
      </c>
      <c r="L16" s="1301" t="s">
        <v>2072</v>
      </c>
      <c r="M16" s="1284" t="s">
        <v>2072</v>
      </c>
      <c r="O16" s="1810"/>
      <c r="P16" s="1801" t="s">
        <v>1248</v>
      </c>
      <c r="Q16" s="1802"/>
      <c r="R16" s="1281" t="s">
        <v>2072</v>
      </c>
      <c r="S16" s="1281" t="s">
        <v>2072</v>
      </c>
      <c r="T16" s="1281" t="s">
        <v>2072</v>
      </c>
      <c r="U16" s="1281" t="s">
        <v>2072</v>
      </c>
      <c r="V16" s="1281" t="s">
        <v>2072</v>
      </c>
      <c r="W16" s="1284" t="s">
        <v>2072</v>
      </c>
      <c r="X16" s="1301" t="s">
        <v>2072</v>
      </c>
      <c r="Y16" s="1284" t="s">
        <v>2072</v>
      </c>
      <c r="AA16" s="1810"/>
      <c r="AB16" s="1801" t="s">
        <v>1248</v>
      </c>
      <c r="AC16" s="1802"/>
      <c r="AD16" s="1281" t="s">
        <v>2072</v>
      </c>
      <c r="AE16" s="1281" t="s">
        <v>2072</v>
      </c>
      <c r="AF16" s="1281" t="s">
        <v>2072</v>
      </c>
      <c r="AG16" s="1281" t="s">
        <v>2072</v>
      </c>
      <c r="AH16" s="1281" t="s">
        <v>2072</v>
      </c>
      <c r="AI16" s="1306" t="s">
        <v>2072</v>
      </c>
      <c r="AJ16" s="1295" t="s">
        <v>2072</v>
      </c>
      <c r="AL16" s="1780" t="s">
        <v>1282</v>
      </c>
      <c r="AM16" s="1781"/>
      <c r="AN16" s="1299" t="s">
        <v>2072</v>
      </c>
      <c r="AO16" s="1299" t="s">
        <v>2072</v>
      </c>
      <c r="AP16" s="1299" t="s">
        <v>2072</v>
      </c>
      <c r="AQ16" s="1299" t="s">
        <v>2072</v>
      </c>
      <c r="AR16" s="1300" t="s">
        <v>2072</v>
      </c>
    </row>
    <row r="17" spans="1:44" ht="19.5" customHeight="1">
      <c r="A17" s="1915"/>
      <c r="B17" s="1901" t="s">
        <v>1249</v>
      </c>
      <c r="C17" s="1902"/>
      <c r="D17" s="1281" t="s">
        <v>2072</v>
      </c>
      <c r="E17" s="1281" t="s">
        <v>2072</v>
      </c>
      <c r="F17" s="1281" t="s">
        <v>2072</v>
      </c>
      <c r="G17" s="1281" t="s">
        <v>2072</v>
      </c>
      <c r="H17" s="1281" t="s">
        <v>2072</v>
      </c>
      <c r="I17" s="1281" t="s">
        <v>2072</v>
      </c>
      <c r="J17" s="1281" t="s">
        <v>2072</v>
      </c>
      <c r="K17" s="1284" t="s">
        <v>2072</v>
      </c>
      <c r="L17" s="1301" t="s">
        <v>2072</v>
      </c>
      <c r="M17" s="1284" t="s">
        <v>2072</v>
      </c>
      <c r="O17" s="1810"/>
      <c r="P17" s="1801" t="s">
        <v>1249</v>
      </c>
      <c r="Q17" s="1802"/>
      <c r="R17" s="1281" t="s">
        <v>2072</v>
      </c>
      <c r="S17" s="1281" t="s">
        <v>2072</v>
      </c>
      <c r="T17" s="1281" t="s">
        <v>2072</v>
      </c>
      <c r="U17" s="1281" t="s">
        <v>2072</v>
      </c>
      <c r="V17" s="1281" t="s">
        <v>2072</v>
      </c>
      <c r="W17" s="1284" t="s">
        <v>2072</v>
      </c>
      <c r="X17" s="1301" t="s">
        <v>2072</v>
      </c>
      <c r="Y17" s="1284" t="s">
        <v>2072</v>
      </c>
      <c r="AA17" s="1810"/>
      <c r="AB17" s="1801" t="s">
        <v>1249</v>
      </c>
      <c r="AC17" s="1802"/>
      <c r="AD17" s="1281" t="s">
        <v>2072</v>
      </c>
      <c r="AE17" s="1281" t="s">
        <v>2072</v>
      </c>
      <c r="AF17" s="1281" t="s">
        <v>2072</v>
      </c>
      <c r="AG17" s="1281" t="s">
        <v>2072</v>
      </c>
      <c r="AH17" s="1281" t="s">
        <v>2072</v>
      </c>
      <c r="AI17" s="1306" t="s">
        <v>2072</v>
      </c>
      <c r="AJ17" s="1295" t="s">
        <v>2072</v>
      </c>
      <c r="AL17" s="1780" t="s">
        <v>1283</v>
      </c>
      <c r="AM17" s="1781"/>
      <c r="AN17" s="1299" t="s">
        <v>2072</v>
      </c>
      <c r="AO17" s="1299" t="s">
        <v>2072</v>
      </c>
      <c r="AP17" s="1299" t="s">
        <v>2072</v>
      </c>
      <c r="AQ17" s="1299" t="s">
        <v>2072</v>
      </c>
      <c r="AR17" s="1300" t="s">
        <v>2072</v>
      </c>
    </row>
    <row r="18" spans="1:44" ht="19.5" customHeight="1">
      <c r="A18" s="1915"/>
      <c r="B18" s="1901" t="s">
        <v>1250</v>
      </c>
      <c r="C18" s="1902"/>
      <c r="D18" s="1281" t="s">
        <v>2072</v>
      </c>
      <c r="E18" s="1281" t="s">
        <v>2072</v>
      </c>
      <c r="F18" s="1281" t="s">
        <v>2072</v>
      </c>
      <c r="G18" s="1281" t="s">
        <v>2072</v>
      </c>
      <c r="H18" s="1281" t="s">
        <v>2072</v>
      </c>
      <c r="I18" s="1281" t="s">
        <v>2072</v>
      </c>
      <c r="J18" s="1281" t="s">
        <v>2072</v>
      </c>
      <c r="K18" s="1284" t="s">
        <v>2072</v>
      </c>
      <c r="L18" s="1301" t="s">
        <v>2072</v>
      </c>
      <c r="M18" s="1284" t="s">
        <v>2072</v>
      </c>
      <c r="O18" s="1810"/>
      <c r="P18" s="1801" t="s">
        <v>1250</v>
      </c>
      <c r="Q18" s="1802"/>
      <c r="R18" s="1281" t="s">
        <v>2072</v>
      </c>
      <c r="S18" s="1281" t="s">
        <v>2072</v>
      </c>
      <c r="T18" s="1281" t="s">
        <v>2072</v>
      </c>
      <c r="U18" s="1281" t="s">
        <v>2072</v>
      </c>
      <c r="V18" s="1281" t="s">
        <v>2072</v>
      </c>
      <c r="W18" s="1284" t="s">
        <v>2072</v>
      </c>
      <c r="X18" s="1301" t="s">
        <v>2072</v>
      </c>
      <c r="Y18" s="1284" t="s">
        <v>2072</v>
      </c>
      <c r="AA18" s="1810"/>
      <c r="AB18" s="1801" t="s">
        <v>1250</v>
      </c>
      <c r="AC18" s="1802"/>
      <c r="AD18" s="1281" t="s">
        <v>2072</v>
      </c>
      <c r="AE18" s="1281" t="s">
        <v>2072</v>
      </c>
      <c r="AF18" s="1281" t="s">
        <v>2072</v>
      </c>
      <c r="AG18" s="1281" t="s">
        <v>2072</v>
      </c>
      <c r="AH18" s="1281" t="s">
        <v>2072</v>
      </c>
      <c r="AI18" s="1306" t="s">
        <v>2072</v>
      </c>
      <c r="AJ18" s="1295" t="s">
        <v>2072</v>
      </c>
      <c r="AL18" s="1778" t="s">
        <v>1284</v>
      </c>
      <c r="AM18" s="1779"/>
      <c r="AN18" s="1299" t="s">
        <v>2072</v>
      </c>
      <c r="AO18" s="1299" t="s">
        <v>2072</v>
      </c>
      <c r="AP18" s="1299" t="s">
        <v>2072</v>
      </c>
      <c r="AQ18" s="1299" t="s">
        <v>2072</v>
      </c>
      <c r="AR18" s="1300" t="s">
        <v>2072</v>
      </c>
    </row>
    <row r="19" spans="1:44" ht="19.5" customHeight="1">
      <c r="A19" s="1915"/>
      <c r="B19" s="1901" t="s">
        <v>1251</v>
      </c>
      <c r="C19" s="1902"/>
      <c r="D19" s="1281" t="s">
        <v>2072</v>
      </c>
      <c r="E19" s="1281" t="s">
        <v>2072</v>
      </c>
      <c r="F19" s="1281" t="s">
        <v>2072</v>
      </c>
      <c r="G19" s="1281" t="s">
        <v>2072</v>
      </c>
      <c r="H19" s="1281" t="s">
        <v>2072</v>
      </c>
      <c r="I19" s="1281" t="s">
        <v>2072</v>
      </c>
      <c r="J19" s="1281" t="s">
        <v>2072</v>
      </c>
      <c r="K19" s="1284" t="s">
        <v>2072</v>
      </c>
      <c r="L19" s="1301" t="s">
        <v>2072</v>
      </c>
      <c r="M19" s="1284" t="s">
        <v>2072</v>
      </c>
      <c r="O19" s="1810"/>
      <c r="P19" s="1801" t="s">
        <v>1251</v>
      </c>
      <c r="Q19" s="1802"/>
      <c r="R19" s="1281" t="s">
        <v>2072</v>
      </c>
      <c r="S19" s="1281" t="s">
        <v>2072</v>
      </c>
      <c r="T19" s="1281" t="s">
        <v>2072</v>
      </c>
      <c r="U19" s="1281" t="s">
        <v>2072</v>
      </c>
      <c r="V19" s="1281" t="s">
        <v>2072</v>
      </c>
      <c r="W19" s="1284" t="s">
        <v>2072</v>
      </c>
      <c r="X19" s="1301" t="s">
        <v>2072</v>
      </c>
      <c r="Y19" s="1284" t="s">
        <v>2072</v>
      </c>
      <c r="AA19" s="1810"/>
      <c r="AB19" s="1801" t="s">
        <v>1251</v>
      </c>
      <c r="AC19" s="1802"/>
      <c r="AD19" s="1281" t="s">
        <v>2072</v>
      </c>
      <c r="AE19" s="1281" t="s">
        <v>2072</v>
      </c>
      <c r="AF19" s="1281" t="s">
        <v>2072</v>
      </c>
      <c r="AG19" s="1281" t="s">
        <v>2072</v>
      </c>
      <c r="AH19" s="1281" t="s">
        <v>2072</v>
      </c>
      <c r="AI19" s="1306" t="s">
        <v>2072</v>
      </c>
      <c r="AJ19" s="1295" t="s">
        <v>2072</v>
      </c>
      <c r="AL19" s="1780" t="s">
        <v>1285</v>
      </c>
      <c r="AM19" s="1781"/>
      <c r="AN19" s="1299" t="s">
        <v>2072</v>
      </c>
      <c r="AO19" s="1299" t="s">
        <v>2072</v>
      </c>
      <c r="AP19" s="1299" t="s">
        <v>2072</v>
      </c>
      <c r="AQ19" s="1299" t="s">
        <v>2072</v>
      </c>
      <c r="AR19" s="1300" t="s">
        <v>2072</v>
      </c>
    </row>
    <row r="20" spans="1:44" ht="19.5" customHeight="1">
      <c r="A20" s="1915"/>
      <c r="B20" s="1899" t="s">
        <v>1252</v>
      </c>
      <c r="C20" s="1900"/>
      <c r="D20" s="1281" t="s">
        <v>2072</v>
      </c>
      <c r="E20" s="1281" t="s">
        <v>2072</v>
      </c>
      <c r="F20" s="1281" t="s">
        <v>2072</v>
      </c>
      <c r="G20" s="1281" t="s">
        <v>2072</v>
      </c>
      <c r="H20" s="1281" t="s">
        <v>2072</v>
      </c>
      <c r="I20" s="1281" t="s">
        <v>2072</v>
      </c>
      <c r="J20" s="1281" t="s">
        <v>2072</v>
      </c>
      <c r="K20" s="1284" t="s">
        <v>2072</v>
      </c>
      <c r="L20" s="1301" t="s">
        <v>2072</v>
      </c>
      <c r="M20" s="1284" t="s">
        <v>2072</v>
      </c>
      <c r="O20" s="1810"/>
      <c r="P20" s="1803" t="s">
        <v>1252</v>
      </c>
      <c r="Q20" s="1804"/>
      <c r="R20" s="1281" t="s">
        <v>2072</v>
      </c>
      <c r="S20" s="1281" t="s">
        <v>2072</v>
      </c>
      <c r="T20" s="1281" t="s">
        <v>2072</v>
      </c>
      <c r="U20" s="1281" t="s">
        <v>2072</v>
      </c>
      <c r="V20" s="1281" t="s">
        <v>2072</v>
      </c>
      <c r="W20" s="1284" t="s">
        <v>2072</v>
      </c>
      <c r="X20" s="1301" t="s">
        <v>2072</v>
      </c>
      <c r="Y20" s="1284" t="s">
        <v>2072</v>
      </c>
      <c r="AA20" s="1810"/>
      <c r="AB20" s="1803" t="s">
        <v>1252</v>
      </c>
      <c r="AC20" s="1804"/>
      <c r="AD20" s="1281" t="s">
        <v>2072</v>
      </c>
      <c r="AE20" s="1281" t="s">
        <v>2072</v>
      </c>
      <c r="AF20" s="1281" t="s">
        <v>2072</v>
      </c>
      <c r="AG20" s="1281" t="s">
        <v>2072</v>
      </c>
      <c r="AH20" s="1281" t="s">
        <v>2072</v>
      </c>
      <c r="AI20" s="1306" t="s">
        <v>2072</v>
      </c>
      <c r="AJ20" s="1295" t="s">
        <v>2072</v>
      </c>
      <c r="AL20" s="1780" t="s">
        <v>1286</v>
      </c>
      <c r="AM20" s="1781"/>
      <c r="AN20" s="1299" t="s">
        <v>2072</v>
      </c>
      <c r="AO20" s="1299" t="s">
        <v>2072</v>
      </c>
      <c r="AP20" s="1299" t="s">
        <v>2072</v>
      </c>
      <c r="AQ20" s="1299" t="s">
        <v>2072</v>
      </c>
      <c r="AR20" s="1300" t="s">
        <v>2072</v>
      </c>
    </row>
    <row r="21" spans="1:44" ht="19.5" customHeight="1">
      <c r="A21" s="1915"/>
      <c r="B21" s="1899" t="s">
        <v>1253</v>
      </c>
      <c r="C21" s="1900"/>
      <c r="D21" s="1281" t="s">
        <v>2072</v>
      </c>
      <c r="E21" s="1281" t="s">
        <v>2072</v>
      </c>
      <c r="F21" s="1281" t="s">
        <v>2072</v>
      </c>
      <c r="G21" s="1281" t="s">
        <v>2072</v>
      </c>
      <c r="H21" s="1281" t="s">
        <v>2072</v>
      </c>
      <c r="I21" s="1281" t="s">
        <v>2072</v>
      </c>
      <c r="J21" s="1281" t="s">
        <v>2072</v>
      </c>
      <c r="K21" s="1284" t="s">
        <v>2072</v>
      </c>
      <c r="L21" s="1301" t="s">
        <v>2072</v>
      </c>
      <c r="M21" s="1284" t="s">
        <v>2072</v>
      </c>
      <c r="O21" s="1810"/>
      <c r="P21" s="1803" t="s">
        <v>1253</v>
      </c>
      <c r="Q21" s="1804"/>
      <c r="R21" s="1281" t="s">
        <v>2072</v>
      </c>
      <c r="S21" s="1281" t="s">
        <v>2072</v>
      </c>
      <c r="T21" s="1281" t="s">
        <v>2072</v>
      </c>
      <c r="U21" s="1281" t="s">
        <v>2072</v>
      </c>
      <c r="V21" s="1281" t="s">
        <v>2072</v>
      </c>
      <c r="W21" s="1284" t="s">
        <v>2072</v>
      </c>
      <c r="X21" s="1301" t="s">
        <v>2072</v>
      </c>
      <c r="Y21" s="1284" t="s">
        <v>2072</v>
      </c>
      <c r="AA21" s="1810"/>
      <c r="AB21" s="1803" t="s">
        <v>1253</v>
      </c>
      <c r="AC21" s="1804"/>
      <c r="AD21" s="1281" t="s">
        <v>2072</v>
      </c>
      <c r="AE21" s="1281" t="s">
        <v>2072</v>
      </c>
      <c r="AF21" s="1281" t="s">
        <v>2072</v>
      </c>
      <c r="AG21" s="1281" t="s">
        <v>2072</v>
      </c>
      <c r="AH21" s="1281" t="s">
        <v>2072</v>
      </c>
      <c r="AI21" s="1306" t="s">
        <v>2072</v>
      </c>
      <c r="AJ21" s="1295" t="s">
        <v>2072</v>
      </c>
      <c r="AL21" s="1774" t="s">
        <v>1287</v>
      </c>
      <c r="AM21" s="1775"/>
      <c r="AN21" s="1299" t="s">
        <v>2072</v>
      </c>
      <c r="AO21" s="1299" t="s">
        <v>2072</v>
      </c>
      <c r="AP21" s="1299" t="s">
        <v>2072</v>
      </c>
      <c r="AQ21" s="1299" t="s">
        <v>2072</v>
      </c>
      <c r="AR21" s="1300" t="s">
        <v>2072</v>
      </c>
    </row>
    <row r="22" spans="1:44" ht="19.5" customHeight="1">
      <c r="A22" s="1915"/>
      <c r="B22" s="1901" t="s">
        <v>1254</v>
      </c>
      <c r="C22" s="1902"/>
      <c r="D22" s="1281" t="s">
        <v>2072</v>
      </c>
      <c r="E22" s="1281" t="s">
        <v>2072</v>
      </c>
      <c r="F22" s="1281" t="s">
        <v>2072</v>
      </c>
      <c r="G22" s="1281" t="s">
        <v>2072</v>
      </c>
      <c r="H22" s="1281" t="s">
        <v>2072</v>
      </c>
      <c r="I22" s="1281" t="s">
        <v>2072</v>
      </c>
      <c r="J22" s="1281" t="s">
        <v>2072</v>
      </c>
      <c r="K22" s="1284" t="s">
        <v>2072</v>
      </c>
      <c r="L22" s="1301" t="s">
        <v>2072</v>
      </c>
      <c r="M22" s="1284" t="s">
        <v>2072</v>
      </c>
      <c r="O22" s="1810"/>
      <c r="P22" s="1801" t="s">
        <v>1254</v>
      </c>
      <c r="Q22" s="1802"/>
      <c r="R22" s="1281" t="s">
        <v>2072</v>
      </c>
      <c r="S22" s="1281" t="s">
        <v>2072</v>
      </c>
      <c r="T22" s="1281" t="s">
        <v>2072</v>
      </c>
      <c r="U22" s="1281" t="s">
        <v>2072</v>
      </c>
      <c r="V22" s="1281" t="s">
        <v>2072</v>
      </c>
      <c r="W22" s="1284" t="s">
        <v>2072</v>
      </c>
      <c r="X22" s="1301" t="s">
        <v>2072</v>
      </c>
      <c r="Y22" s="1284" t="s">
        <v>2072</v>
      </c>
      <c r="AA22" s="1810"/>
      <c r="AB22" s="1801" t="s">
        <v>1254</v>
      </c>
      <c r="AC22" s="1802"/>
      <c r="AD22" s="1281" t="s">
        <v>2072</v>
      </c>
      <c r="AE22" s="1281" t="s">
        <v>2072</v>
      </c>
      <c r="AF22" s="1281" t="s">
        <v>2072</v>
      </c>
      <c r="AG22" s="1281" t="s">
        <v>2072</v>
      </c>
      <c r="AH22" s="1281" t="s">
        <v>2072</v>
      </c>
      <c r="AI22" s="1306" t="s">
        <v>2072</v>
      </c>
      <c r="AJ22" s="1295" t="s">
        <v>2072</v>
      </c>
      <c r="AL22" s="1778" t="s">
        <v>1288</v>
      </c>
      <c r="AM22" s="1779"/>
      <c r="AN22" s="1299" t="s">
        <v>2072</v>
      </c>
      <c r="AO22" s="1299" t="s">
        <v>2072</v>
      </c>
      <c r="AP22" s="1299" t="s">
        <v>2072</v>
      </c>
      <c r="AQ22" s="1299" t="s">
        <v>2072</v>
      </c>
      <c r="AR22" s="1300" t="s">
        <v>2072</v>
      </c>
    </row>
    <row r="23" spans="1:44" ht="19.5" customHeight="1" thickBot="1">
      <c r="A23" s="1916"/>
      <c r="B23" s="1903" t="s">
        <v>1255</v>
      </c>
      <c r="C23" s="1904"/>
      <c r="D23" s="1285" t="s">
        <v>2072</v>
      </c>
      <c r="E23" s="1285" t="s">
        <v>2072</v>
      </c>
      <c r="F23" s="1285" t="s">
        <v>2072</v>
      </c>
      <c r="G23" s="1285" t="s">
        <v>2072</v>
      </c>
      <c r="H23" s="1285" t="s">
        <v>2072</v>
      </c>
      <c r="I23" s="1285" t="s">
        <v>2072</v>
      </c>
      <c r="J23" s="1285" t="s">
        <v>2072</v>
      </c>
      <c r="K23" s="1289" t="s">
        <v>2072</v>
      </c>
      <c r="L23" s="1302" t="s">
        <v>2072</v>
      </c>
      <c r="M23" s="1289" t="s">
        <v>2072</v>
      </c>
      <c r="O23" s="1811"/>
      <c r="P23" s="1805" t="s">
        <v>1255</v>
      </c>
      <c r="Q23" s="1806"/>
      <c r="R23" s="1285" t="s">
        <v>2072</v>
      </c>
      <c r="S23" s="1285" t="s">
        <v>2072</v>
      </c>
      <c r="T23" s="1285" t="s">
        <v>2072</v>
      </c>
      <c r="U23" s="1285" t="s">
        <v>2072</v>
      </c>
      <c r="V23" s="1285" t="s">
        <v>2072</v>
      </c>
      <c r="W23" s="1289" t="s">
        <v>2072</v>
      </c>
      <c r="X23" s="1302" t="s">
        <v>2072</v>
      </c>
      <c r="Y23" s="1289" t="s">
        <v>2072</v>
      </c>
      <c r="AA23" s="1811"/>
      <c r="AB23" s="1805" t="s">
        <v>1255</v>
      </c>
      <c r="AC23" s="1806"/>
      <c r="AD23" s="1285" t="s">
        <v>2072</v>
      </c>
      <c r="AE23" s="1285" t="s">
        <v>2072</v>
      </c>
      <c r="AF23" s="1285" t="s">
        <v>2072</v>
      </c>
      <c r="AG23" s="1285" t="s">
        <v>2072</v>
      </c>
      <c r="AH23" s="1285" t="s">
        <v>2072</v>
      </c>
      <c r="AI23" s="1307" t="s">
        <v>2072</v>
      </c>
      <c r="AJ23" s="1296" t="s">
        <v>2072</v>
      </c>
      <c r="AL23" s="1772" t="s">
        <v>1289</v>
      </c>
      <c r="AM23" s="1773"/>
      <c r="AN23" s="1299" t="s">
        <v>2072</v>
      </c>
      <c r="AO23" s="1299" t="s">
        <v>2072</v>
      </c>
      <c r="AP23" s="1299" t="s">
        <v>2072</v>
      </c>
      <c r="AQ23" s="1299" t="s">
        <v>2072</v>
      </c>
      <c r="AR23" s="1300" t="s">
        <v>2072</v>
      </c>
    </row>
    <row r="24" spans="1:44" ht="39.75" customHeight="1" thickTop="1">
      <c r="A24" s="1905" t="s">
        <v>1320</v>
      </c>
      <c r="B24" s="1905"/>
      <c r="C24" s="1906"/>
      <c r="D24" s="1290">
        <v>17914</v>
      </c>
      <c r="E24" s="435">
        <v>11284</v>
      </c>
      <c r="F24" s="1292" t="s">
        <v>2074</v>
      </c>
      <c r="G24" s="439"/>
      <c r="H24" s="436"/>
      <c r="I24" s="436"/>
      <c r="J24" s="436"/>
      <c r="K24" s="1303" t="s">
        <v>2074</v>
      </c>
      <c r="L24" s="1304" t="s">
        <v>2074</v>
      </c>
      <c r="M24" s="1305" t="s">
        <v>2074</v>
      </c>
      <c r="O24" s="1807" t="s">
        <v>1320</v>
      </c>
      <c r="P24" s="1807"/>
      <c r="Q24" s="1808"/>
      <c r="R24" s="1290">
        <v>17624</v>
      </c>
      <c r="S24" s="435">
        <v>11284</v>
      </c>
      <c r="T24" s="1292" t="s">
        <v>2074</v>
      </c>
      <c r="U24" s="436"/>
      <c r="V24" s="436"/>
      <c r="W24" s="437"/>
      <c r="X24" s="1304" t="s">
        <v>2074</v>
      </c>
      <c r="Y24" s="1305" t="s">
        <v>2074</v>
      </c>
      <c r="AA24" s="1807" t="s">
        <v>1320</v>
      </c>
      <c r="AB24" s="1807"/>
      <c r="AC24" s="1808"/>
      <c r="AD24" s="1290">
        <v>290</v>
      </c>
      <c r="AE24" s="1292" t="s">
        <v>2074</v>
      </c>
      <c r="AF24" s="1292" t="s">
        <v>2074</v>
      </c>
      <c r="AG24" s="436"/>
      <c r="AH24" s="436"/>
      <c r="AI24" s="436"/>
      <c r="AJ24" s="1292" t="s">
        <v>2074</v>
      </c>
      <c r="AL24" s="1772" t="s">
        <v>1290</v>
      </c>
      <c r="AM24" s="1773"/>
      <c r="AN24" s="1299" t="s">
        <v>2072</v>
      </c>
      <c r="AO24" s="1299" t="s">
        <v>2072</v>
      </c>
      <c r="AP24" s="1299" t="s">
        <v>2072</v>
      </c>
      <c r="AQ24" s="1299" t="s">
        <v>2072</v>
      </c>
      <c r="AR24" s="1300" t="s">
        <v>2072</v>
      </c>
    </row>
    <row r="25" spans="1:44">
      <c r="F25" s="479"/>
      <c r="G25" s="480"/>
      <c r="AL25" s="1776" t="s">
        <v>1291</v>
      </c>
      <c r="AM25" s="1777"/>
      <c r="AN25" s="1299" t="s">
        <v>2072</v>
      </c>
      <c r="AO25" s="1299" t="s">
        <v>2072</v>
      </c>
      <c r="AP25" s="1299" t="s">
        <v>2072</v>
      </c>
      <c r="AQ25" s="1299" t="s">
        <v>2072</v>
      </c>
      <c r="AR25" s="1300" t="s">
        <v>2072</v>
      </c>
    </row>
    <row r="26" spans="1:44">
      <c r="AL26" s="1772" t="s">
        <v>1292</v>
      </c>
      <c r="AM26" s="1773"/>
      <c r="AN26" s="1299" t="s">
        <v>2072</v>
      </c>
      <c r="AO26" s="1299" t="s">
        <v>2072</v>
      </c>
      <c r="AP26" s="1299" t="s">
        <v>2072</v>
      </c>
      <c r="AQ26" s="1299" t="s">
        <v>2072</v>
      </c>
      <c r="AR26" s="1300" t="s">
        <v>2072</v>
      </c>
    </row>
    <row r="27" spans="1:44">
      <c r="AL27" s="1776" t="s">
        <v>1293</v>
      </c>
      <c r="AM27" s="1777"/>
      <c r="AN27" s="1299" t="s">
        <v>2072</v>
      </c>
      <c r="AO27" s="1299" t="s">
        <v>2072</v>
      </c>
      <c r="AP27" s="1299" t="s">
        <v>2072</v>
      </c>
      <c r="AQ27" s="1299" t="s">
        <v>2072</v>
      </c>
      <c r="AR27" s="1300" t="s">
        <v>2072</v>
      </c>
    </row>
    <row r="28" spans="1:44">
      <c r="AL28" s="1776" t="s">
        <v>1294</v>
      </c>
      <c r="AM28" s="1777"/>
      <c r="AN28" s="1299" t="s">
        <v>2072</v>
      </c>
      <c r="AO28" s="1299" t="s">
        <v>2072</v>
      </c>
      <c r="AP28" s="1299" t="s">
        <v>2072</v>
      </c>
      <c r="AQ28" s="1299" t="s">
        <v>2072</v>
      </c>
      <c r="AR28" s="1300" t="s">
        <v>2072</v>
      </c>
    </row>
    <row r="29" spans="1:44">
      <c r="AL29" s="1778" t="s">
        <v>1295</v>
      </c>
      <c r="AM29" s="1779"/>
      <c r="AN29" s="1299" t="s">
        <v>2072</v>
      </c>
      <c r="AO29" s="1299" t="s">
        <v>2072</v>
      </c>
      <c r="AP29" s="1299" t="s">
        <v>2072</v>
      </c>
      <c r="AQ29" s="1299" t="s">
        <v>2072</v>
      </c>
      <c r="AR29" s="1300" t="s">
        <v>2072</v>
      </c>
    </row>
    <row r="30" spans="1:44">
      <c r="AL30" s="1772" t="s">
        <v>1296</v>
      </c>
      <c r="AM30" s="1773"/>
      <c r="AN30" s="1299" t="s">
        <v>2072</v>
      </c>
      <c r="AO30" s="1299" t="s">
        <v>2072</v>
      </c>
      <c r="AP30" s="1299" t="s">
        <v>2072</v>
      </c>
      <c r="AQ30" s="1299" t="s">
        <v>2072</v>
      </c>
      <c r="AR30" s="1300" t="s">
        <v>2072</v>
      </c>
    </row>
    <row r="31" spans="1:44">
      <c r="AL31" s="1772" t="s">
        <v>1297</v>
      </c>
      <c r="AM31" s="1773"/>
      <c r="AN31" s="1299" t="s">
        <v>2072</v>
      </c>
      <c r="AO31" s="1299" t="s">
        <v>2072</v>
      </c>
      <c r="AP31" s="1299" t="s">
        <v>2072</v>
      </c>
      <c r="AQ31" s="1299" t="s">
        <v>2072</v>
      </c>
      <c r="AR31" s="1300" t="s">
        <v>2072</v>
      </c>
    </row>
    <row r="32" spans="1:44">
      <c r="AL32" s="1885" t="s">
        <v>1298</v>
      </c>
      <c r="AM32" s="1886"/>
      <c r="AN32" s="1299" t="s">
        <v>2072</v>
      </c>
      <c r="AO32" s="1299" t="s">
        <v>2072</v>
      </c>
      <c r="AP32" s="1299" t="s">
        <v>2072</v>
      </c>
      <c r="AQ32" s="1299" t="s">
        <v>2072</v>
      </c>
      <c r="AR32" s="1300" t="s">
        <v>2072</v>
      </c>
    </row>
    <row r="33" spans="38:44" ht="16.8" thickBot="1">
      <c r="AL33" s="1887" t="s">
        <v>1331</v>
      </c>
      <c r="AM33" s="1888"/>
      <c r="AN33" s="1308" t="s">
        <v>2072</v>
      </c>
      <c r="AO33" s="1308" t="s">
        <v>2072</v>
      </c>
      <c r="AP33" s="1308" t="s">
        <v>2072</v>
      </c>
      <c r="AQ33" s="1308" t="s">
        <v>2072</v>
      </c>
      <c r="AR33" s="1309" t="s">
        <v>2072</v>
      </c>
    </row>
    <row r="34" spans="38:44">
      <c r="AL34" s="452" t="s">
        <v>1299</v>
      </c>
      <c r="AM34" s="452" t="s">
        <v>1300</v>
      </c>
      <c r="AN34" s="453" t="s">
        <v>1301</v>
      </c>
      <c r="AO34" s="452"/>
      <c r="AP34" s="453" t="s">
        <v>1302</v>
      </c>
      <c r="AQ34" s="453"/>
      <c r="AR34" s="453" t="s">
        <v>2073</v>
      </c>
    </row>
    <row r="35" spans="38:44">
      <c r="AN35" s="453" t="s">
        <v>260</v>
      </c>
      <c r="AO35" s="452"/>
      <c r="AP35" s="453"/>
      <c r="AQ35" s="453"/>
      <c r="AR35" s="453"/>
    </row>
    <row r="36" spans="38:44" ht="19.8">
      <c r="AL36" s="454" t="s">
        <v>1332</v>
      </c>
      <c r="AN36" s="419"/>
      <c r="AO36" s="419"/>
      <c r="AP36" s="427"/>
      <c r="AQ36" s="427"/>
      <c r="AR36" s="427"/>
    </row>
    <row r="37" spans="38:44" ht="19.8">
      <c r="AL37" s="454" t="s">
        <v>1333</v>
      </c>
      <c r="AN37" s="419"/>
      <c r="AO37" s="419"/>
      <c r="AP37" s="427"/>
      <c r="AQ37" s="427"/>
      <c r="AR37" s="427"/>
    </row>
    <row r="38" spans="38:44" ht="19.8">
      <c r="AL38" s="454" t="s">
        <v>1305</v>
      </c>
      <c r="AN38" s="419"/>
      <c r="AO38" s="419"/>
      <c r="AP38" s="427"/>
      <c r="AQ38" s="427"/>
      <c r="AR38" s="427"/>
    </row>
    <row r="39" spans="38:44" ht="19.8">
      <c r="AL39" s="455" t="s">
        <v>1306</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1367</v>
      </c>
      <c r="B1" s="530"/>
      <c r="O1" s="1964" t="s">
        <v>276</v>
      </c>
      <c r="P1" s="1965"/>
      <c r="Q1" s="1146" t="s">
        <v>1368</v>
      </c>
      <c r="R1" s="532"/>
      <c r="S1" s="532"/>
      <c r="T1" s="533"/>
      <c r="U1" s="529" t="s">
        <v>1367</v>
      </c>
      <c r="V1" s="530"/>
      <c r="W1" s="534"/>
      <c r="AG1" s="1964" t="s">
        <v>276</v>
      </c>
      <c r="AH1" s="1965"/>
      <c r="AI1" s="1146" t="s">
        <v>1368</v>
      </c>
      <c r="AJ1" s="532"/>
      <c r="AK1" s="532"/>
      <c r="AL1" s="533"/>
      <c r="AM1" s="57" t="s">
        <v>6</v>
      </c>
    </row>
    <row r="2" spans="1:40" ht="20.100000000000001" customHeight="1">
      <c r="A2" s="529" t="s">
        <v>1369</v>
      </c>
      <c r="B2" s="535" t="s">
        <v>1370</v>
      </c>
      <c r="O2" s="1964" t="s">
        <v>1349</v>
      </c>
      <c r="P2" s="1965"/>
      <c r="Q2" s="1963" t="s">
        <v>1371</v>
      </c>
      <c r="R2" s="1963"/>
      <c r="S2" s="1963"/>
      <c r="T2" s="1963"/>
      <c r="U2" s="529" t="s">
        <v>1369</v>
      </c>
      <c r="V2" s="535" t="s">
        <v>1370</v>
      </c>
      <c r="W2" s="534"/>
      <c r="AG2" s="1964" t="s">
        <v>1349</v>
      </c>
      <c r="AH2" s="1965"/>
      <c r="AI2" s="1963" t="s">
        <v>1371</v>
      </c>
      <c r="AJ2" s="1963"/>
      <c r="AK2" s="1963"/>
      <c r="AL2" s="1963"/>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959" t="s">
        <v>1372</v>
      </c>
      <c r="B4" s="1960"/>
      <c r="C4" s="1960"/>
      <c r="D4" s="1960"/>
      <c r="E4" s="1960"/>
      <c r="F4" s="1960"/>
      <c r="G4" s="1960"/>
      <c r="H4" s="1960"/>
      <c r="I4" s="1960"/>
      <c r="J4" s="1960"/>
      <c r="K4" s="1960"/>
      <c r="L4" s="1960"/>
      <c r="M4" s="1960"/>
      <c r="N4" s="1960"/>
      <c r="O4" s="1960"/>
      <c r="P4" s="1960"/>
      <c r="Q4" s="1960"/>
      <c r="R4" s="1960"/>
      <c r="S4" s="1960"/>
      <c r="T4" s="1960"/>
      <c r="U4" s="1959" t="s">
        <v>1373</v>
      </c>
      <c r="V4" s="1960"/>
      <c r="W4" s="1960"/>
      <c r="X4" s="1960"/>
      <c r="Y4" s="1960"/>
      <c r="Z4" s="1960"/>
      <c r="AA4" s="1960"/>
      <c r="AB4" s="1960"/>
      <c r="AC4" s="1960"/>
      <c r="AD4" s="1960"/>
      <c r="AE4" s="1960"/>
      <c r="AF4" s="1960"/>
      <c r="AG4" s="1960"/>
      <c r="AH4" s="1960"/>
      <c r="AI4" s="1960"/>
      <c r="AJ4" s="1960"/>
      <c r="AK4" s="1960"/>
      <c r="AL4" s="1960"/>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961" t="s">
        <v>1985</v>
      </c>
      <c r="B6" s="1961"/>
      <c r="C6" s="1961"/>
      <c r="D6" s="1961"/>
      <c r="E6" s="1961"/>
      <c r="F6" s="1961"/>
      <c r="G6" s="1961"/>
      <c r="H6" s="1961"/>
      <c r="I6" s="1961"/>
      <c r="J6" s="1961"/>
      <c r="K6" s="1961"/>
      <c r="L6" s="1961"/>
      <c r="M6" s="1961"/>
      <c r="N6" s="1961"/>
      <c r="O6" s="1961"/>
      <c r="P6" s="1961"/>
      <c r="Q6" s="1961"/>
      <c r="R6" s="1961"/>
      <c r="S6" s="1962" t="s">
        <v>1374</v>
      </c>
      <c r="T6" s="1962"/>
      <c r="U6" s="1961" t="s">
        <v>1986</v>
      </c>
      <c r="V6" s="1961"/>
      <c r="W6" s="1961"/>
      <c r="X6" s="1961"/>
      <c r="Y6" s="1961"/>
      <c r="Z6" s="1961"/>
      <c r="AA6" s="1961"/>
      <c r="AB6" s="1961"/>
      <c r="AC6" s="1961"/>
      <c r="AD6" s="1961"/>
      <c r="AE6" s="1961"/>
      <c r="AF6" s="1961"/>
      <c r="AG6" s="1961"/>
      <c r="AH6" s="1961"/>
      <c r="AI6" s="1961"/>
      <c r="AJ6" s="1961"/>
      <c r="AK6" s="1962" t="s">
        <v>1374</v>
      </c>
      <c r="AL6" s="1962"/>
      <c r="AM6" s="543"/>
      <c r="AN6" s="543"/>
    </row>
    <row r="7" spans="1:40" s="543" customFormat="1" ht="39.9" customHeight="1">
      <c r="A7" s="1940" t="s">
        <v>1375</v>
      </c>
      <c r="B7" s="1943" t="s">
        <v>1376</v>
      </c>
      <c r="C7" s="1944"/>
      <c r="D7" s="1945"/>
      <c r="E7" s="1949" t="s">
        <v>1377</v>
      </c>
      <c r="F7" s="1950"/>
      <c r="G7" s="1950"/>
      <c r="H7" s="1950"/>
      <c r="I7" s="1950"/>
      <c r="J7" s="1950"/>
      <c r="K7" s="1950"/>
      <c r="L7" s="1950"/>
      <c r="M7" s="1950"/>
      <c r="N7" s="1950"/>
      <c r="O7" s="1950"/>
      <c r="P7" s="1950"/>
      <c r="Q7" s="1950"/>
      <c r="R7" s="1950"/>
      <c r="S7" s="1950"/>
      <c r="T7" s="1950"/>
      <c r="U7" s="1940" t="s">
        <v>1375</v>
      </c>
      <c r="V7" s="1949" t="s">
        <v>1378</v>
      </c>
      <c r="W7" s="1950"/>
      <c r="X7" s="1950"/>
      <c r="Y7" s="1950"/>
      <c r="Z7" s="1950"/>
      <c r="AA7" s="1950"/>
      <c r="AB7" s="1950"/>
      <c r="AC7" s="1950"/>
      <c r="AD7" s="1950"/>
      <c r="AE7" s="1950"/>
      <c r="AF7" s="1950"/>
      <c r="AG7" s="1950"/>
      <c r="AH7" s="1950"/>
      <c r="AI7" s="1950"/>
      <c r="AJ7" s="1950"/>
      <c r="AK7" s="1951"/>
      <c r="AL7" s="1956" t="s">
        <v>1379</v>
      </c>
    </row>
    <row r="8" spans="1:40" s="543" customFormat="1" ht="39.9" customHeight="1">
      <c r="A8" s="1941"/>
      <c r="B8" s="1946"/>
      <c r="C8" s="1947"/>
      <c r="D8" s="1948"/>
      <c r="E8" s="1954" t="s">
        <v>253</v>
      </c>
      <c r="F8" s="1954"/>
      <c r="G8" s="1954" t="s">
        <v>1380</v>
      </c>
      <c r="H8" s="1954"/>
      <c r="I8" s="1954" t="s">
        <v>1381</v>
      </c>
      <c r="J8" s="1954"/>
      <c r="K8" s="1954" t="s">
        <v>1382</v>
      </c>
      <c r="L8" s="1954"/>
      <c r="M8" s="1954" t="s">
        <v>1383</v>
      </c>
      <c r="N8" s="1954"/>
      <c r="O8" s="1952" t="s">
        <v>1384</v>
      </c>
      <c r="P8" s="1955"/>
      <c r="Q8" s="1954" t="s">
        <v>1385</v>
      </c>
      <c r="R8" s="1954"/>
      <c r="S8" s="1954" t="s">
        <v>1386</v>
      </c>
      <c r="T8" s="1952"/>
      <c r="U8" s="1941"/>
      <c r="V8" s="1955" t="s">
        <v>253</v>
      </c>
      <c r="W8" s="1954"/>
      <c r="X8" s="1952" t="s">
        <v>1387</v>
      </c>
      <c r="Y8" s="1955"/>
      <c r="Z8" s="1952" t="s">
        <v>1388</v>
      </c>
      <c r="AA8" s="1955"/>
      <c r="AB8" s="1954" t="s">
        <v>1389</v>
      </c>
      <c r="AC8" s="1954"/>
      <c r="AD8" s="1954" t="s">
        <v>1390</v>
      </c>
      <c r="AE8" s="1954"/>
      <c r="AF8" s="1954" t="s">
        <v>1391</v>
      </c>
      <c r="AG8" s="1954"/>
      <c r="AH8" s="1954" t="s">
        <v>1392</v>
      </c>
      <c r="AI8" s="1954"/>
      <c r="AJ8" s="1952" t="s">
        <v>1386</v>
      </c>
      <c r="AK8" s="1953"/>
      <c r="AL8" s="1957"/>
    </row>
    <row r="9" spans="1:40" s="543" customFormat="1" ht="39.9" customHeight="1" thickBot="1">
      <c r="A9" s="1942"/>
      <c r="B9" s="544" t="s">
        <v>1393</v>
      </c>
      <c r="C9" s="545" t="s">
        <v>1394</v>
      </c>
      <c r="D9" s="545" t="s">
        <v>1395</v>
      </c>
      <c r="E9" s="545" t="s">
        <v>1394</v>
      </c>
      <c r="F9" s="545" t="s">
        <v>1395</v>
      </c>
      <c r="G9" s="545" t="s">
        <v>1394</v>
      </c>
      <c r="H9" s="545" t="s">
        <v>1395</v>
      </c>
      <c r="I9" s="545" t="s">
        <v>1394</v>
      </c>
      <c r="J9" s="545" t="s">
        <v>1395</v>
      </c>
      <c r="K9" s="545" t="s">
        <v>1394</v>
      </c>
      <c r="L9" s="545" t="s">
        <v>1395</v>
      </c>
      <c r="M9" s="545" t="s">
        <v>1394</v>
      </c>
      <c r="N9" s="545" t="s">
        <v>1395</v>
      </c>
      <c r="O9" s="545" t="s">
        <v>1394</v>
      </c>
      <c r="P9" s="545" t="s">
        <v>1395</v>
      </c>
      <c r="Q9" s="545" t="s">
        <v>1394</v>
      </c>
      <c r="R9" s="545" t="s">
        <v>1395</v>
      </c>
      <c r="S9" s="545" t="s">
        <v>1394</v>
      </c>
      <c r="T9" s="546" t="s">
        <v>1395</v>
      </c>
      <c r="U9" s="1942"/>
      <c r="V9" s="547" t="s">
        <v>1394</v>
      </c>
      <c r="W9" s="545" t="s">
        <v>1395</v>
      </c>
      <c r="X9" s="545" t="s">
        <v>1394</v>
      </c>
      <c r="Y9" s="545" t="s">
        <v>1395</v>
      </c>
      <c r="Z9" s="545" t="s">
        <v>1394</v>
      </c>
      <c r="AA9" s="545" t="s">
        <v>1395</v>
      </c>
      <c r="AB9" s="545" t="s">
        <v>1394</v>
      </c>
      <c r="AC9" s="545" t="s">
        <v>1395</v>
      </c>
      <c r="AD9" s="545" t="s">
        <v>1394</v>
      </c>
      <c r="AE9" s="545" t="s">
        <v>1395</v>
      </c>
      <c r="AF9" s="545" t="s">
        <v>1394</v>
      </c>
      <c r="AG9" s="545" t="s">
        <v>1395</v>
      </c>
      <c r="AH9" s="545" t="s">
        <v>1394</v>
      </c>
      <c r="AI9" s="545" t="s">
        <v>1395</v>
      </c>
      <c r="AJ9" s="545" t="s">
        <v>1394</v>
      </c>
      <c r="AK9" s="546" t="s">
        <v>1395</v>
      </c>
      <c r="AL9" s="1958"/>
    </row>
    <row r="10" spans="1:40" ht="50.1" customHeight="1" thickBot="1">
      <c r="A10" s="548" t="s">
        <v>1984</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1984</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1396</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1397</v>
      </c>
      <c r="V16" s="534"/>
      <c r="W16" s="534"/>
      <c r="X16" s="534"/>
      <c r="Y16" s="534"/>
      <c r="Z16" s="534"/>
      <c r="AA16" s="534"/>
      <c r="AB16" s="534"/>
      <c r="AC16" s="534"/>
      <c r="AD16" s="534"/>
      <c r="AE16" s="534"/>
      <c r="AF16" s="534"/>
      <c r="AG16" s="534"/>
      <c r="AH16" s="534"/>
      <c r="AL16" s="1147" t="s">
        <v>1987</v>
      </c>
    </row>
    <row r="17" spans="21:34">
      <c r="U17" s="566" t="s">
        <v>1398</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978" t="s">
        <v>1399</v>
      </c>
      <c r="B1" s="1978"/>
      <c r="C1" s="1978"/>
      <c r="D1" s="534"/>
      <c r="E1" s="534"/>
      <c r="F1" s="534"/>
      <c r="G1" s="534"/>
      <c r="H1" s="534"/>
      <c r="I1" s="534"/>
      <c r="J1" s="534"/>
      <c r="K1" s="534"/>
      <c r="L1" s="534"/>
      <c r="M1" s="534"/>
      <c r="N1" s="534"/>
      <c r="O1" s="534"/>
      <c r="P1" s="534"/>
      <c r="Q1" s="534"/>
      <c r="R1" s="534"/>
      <c r="S1" s="534"/>
      <c r="T1" s="534"/>
      <c r="U1" s="1964" t="s">
        <v>276</v>
      </c>
      <c r="V1" s="1965"/>
      <c r="W1" s="1979" t="s">
        <v>1400</v>
      </c>
      <c r="X1" s="1979"/>
      <c r="Y1" s="1979"/>
      <c r="Z1" s="57" t="s">
        <v>6</v>
      </c>
    </row>
    <row r="2" spans="1:26">
      <c r="A2" s="568" t="s">
        <v>1401</v>
      </c>
      <c r="B2" s="568"/>
      <c r="C2" s="568"/>
      <c r="D2" s="569" t="s">
        <v>1370</v>
      </c>
      <c r="E2" s="570"/>
      <c r="F2" s="570"/>
      <c r="G2" s="570"/>
      <c r="H2" s="570"/>
      <c r="I2" s="570"/>
      <c r="J2" s="570"/>
      <c r="K2" s="570"/>
      <c r="L2" s="570"/>
      <c r="M2" s="570"/>
      <c r="N2" s="570"/>
      <c r="O2" s="570"/>
      <c r="P2" s="570"/>
      <c r="Q2" s="570"/>
      <c r="R2" s="570"/>
      <c r="S2" s="570"/>
      <c r="T2" s="570"/>
      <c r="U2" s="1964" t="s">
        <v>1349</v>
      </c>
      <c r="V2" s="1965"/>
      <c r="W2" s="1963" t="s">
        <v>1402</v>
      </c>
      <c r="X2" s="1963"/>
      <c r="Y2" s="1963"/>
    </row>
    <row r="3" spans="1:26" ht="30.6">
      <c r="A3" s="1977" t="s">
        <v>526</v>
      </c>
      <c r="B3" s="1977"/>
      <c r="C3" s="1977"/>
      <c r="D3" s="1977"/>
      <c r="E3" s="1977"/>
      <c r="F3" s="1977"/>
      <c r="G3" s="1977"/>
      <c r="H3" s="1977"/>
      <c r="I3" s="1977"/>
      <c r="J3" s="1977"/>
      <c r="K3" s="1977"/>
      <c r="L3" s="1977"/>
      <c r="M3" s="1977"/>
      <c r="N3" s="1977"/>
      <c r="O3" s="1977"/>
      <c r="P3" s="1977"/>
      <c r="Q3" s="1977"/>
      <c r="R3" s="1977"/>
      <c r="S3" s="1977"/>
      <c r="T3" s="1977"/>
      <c r="U3" s="1977"/>
      <c r="V3" s="1977"/>
      <c r="W3" s="1977"/>
      <c r="X3" s="1977"/>
      <c r="Y3" s="1977"/>
    </row>
    <row r="4" spans="1:26">
      <c r="A4" s="1947" t="s">
        <v>2091</v>
      </c>
      <c r="B4" s="1947"/>
      <c r="C4" s="1947"/>
      <c r="D4" s="1947"/>
      <c r="E4" s="1947"/>
      <c r="F4" s="1947"/>
      <c r="G4" s="1947"/>
      <c r="H4" s="1947"/>
      <c r="I4" s="1947"/>
      <c r="J4" s="1947"/>
      <c r="K4" s="1947"/>
      <c r="L4" s="1947"/>
      <c r="M4" s="1947"/>
      <c r="N4" s="1947"/>
      <c r="O4" s="1947"/>
      <c r="P4" s="1947"/>
      <c r="Q4" s="1947"/>
      <c r="R4" s="1947"/>
      <c r="S4" s="1947"/>
      <c r="T4" s="1947"/>
      <c r="U4" s="1947"/>
      <c r="V4" s="1947"/>
      <c r="W4" s="1947"/>
      <c r="X4" s="1947"/>
      <c r="Y4" s="1947"/>
    </row>
    <row r="5" spans="1:26">
      <c r="A5" s="1968" t="s">
        <v>1403</v>
      </c>
      <c r="B5" s="1969" t="s">
        <v>1404</v>
      </c>
      <c r="C5" s="1971" t="s">
        <v>1405</v>
      </c>
      <c r="D5" s="1972"/>
      <c r="E5" s="1964" t="s">
        <v>1406</v>
      </c>
      <c r="F5" s="1964"/>
      <c r="G5" s="1975" t="s">
        <v>1407</v>
      </c>
      <c r="H5" s="1975"/>
      <c r="I5" s="1975"/>
      <c r="J5" s="1975"/>
      <c r="K5" s="1975" t="s">
        <v>1408</v>
      </c>
      <c r="L5" s="1975"/>
      <c r="M5" s="1975"/>
      <c r="N5" s="1975"/>
      <c r="O5" s="1975" t="s">
        <v>1409</v>
      </c>
      <c r="P5" s="1975"/>
      <c r="Q5" s="1975"/>
      <c r="R5" s="1975"/>
      <c r="S5" s="1975" t="s">
        <v>1410</v>
      </c>
      <c r="T5" s="1975"/>
      <c r="U5" s="1975"/>
      <c r="V5" s="1975" t="s">
        <v>1411</v>
      </c>
      <c r="W5" s="1975"/>
      <c r="X5" s="1975"/>
      <c r="Y5" s="1976"/>
    </row>
    <row r="6" spans="1:26" ht="69">
      <c r="A6" s="1968"/>
      <c r="B6" s="1970"/>
      <c r="C6" s="1973"/>
      <c r="D6" s="1974"/>
      <c r="E6" s="571" t="s">
        <v>250</v>
      </c>
      <c r="F6" s="571" t="s">
        <v>251</v>
      </c>
      <c r="G6" s="571" t="s">
        <v>1412</v>
      </c>
      <c r="H6" s="571" t="s">
        <v>1413</v>
      </c>
      <c r="I6" s="571" t="s">
        <v>1414</v>
      </c>
      <c r="J6" s="571" t="s">
        <v>1415</v>
      </c>
      <c r="K6" s="571" t="s">
        <v>1416</v>
      </c>
      <c r="L6" s="571" t="s">
        <v>1417</v>
      </c>
      <c r="M6" s="571" t="s">
        <v>1418</v>
      </c>
      <c r="N6" s="571" t="s">
        <v>1419</v>
      </c>
      <c r="O6" s="572" t="s">
        <v>1420</v>
      </c>
      <c r="P6" s="572" t="s">
        <v>1421</v>
      </c>
      <c r="Q6" s="572" t="s">
        <v>1422</v>
      </c>
      <c r="R6" s="572" t="s">
        <v>1423</v>
      </c>
      <c r="S6" s="571" t="s">
        <v>1424</v>
      </c>
      <c r="T6" s="571" t="s">
        <v>1425</v>
      </c>
      <c r="U6" s="571" t="s">
        <v>1426</v>
      </c>
      <c r="V6" s="571" t="s">
        <v>1427</v>
      </c>
      <c r="W6" s="571" t="s">
        <v>1428</v>
      </c>
      <c r="X6" s="571" t="s">
        <v>1429</v>
      </c>
      <c r="Y6" s="573" t="s">
        <v>1430</v>
      </c>
    </row>
    <row r="7" spans="1:26" ht="23.4" customHeight="1">
      <c r="A7" s="574" t="s">
        <v>284</v>
      </c>
      <c r="B7" s="575"/>
      <c r="C7" s="1966">
        <v>9</v>
      </c>
      <c r="D7" s="1967"/>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966"/>
      <c r="D8" s="1967"/>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966"/>
      <c r="D9" s="1967"/>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966"/>
      <c r="D10" s="1967"/>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966"/>
      <c r="D11" s="1967"/>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966"/>
      <c r="D12" s="1967"/>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966"/>
      <c r="D13" s="1967"/>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966"/>
      <c r="D14" s="1967"/>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966"/>
      <c r="D15" s="1967"/>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1431</v>
      </c>
      <c r="N16" s="578"/>
      <c r="Q16" s="534" t="s">
        <v>1432</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1987</v>
      </c>
    </row>
    <row r="19" spans="1:25" ht="20.100000000000001" customHeight="1">
      <c r="A19" s="566" t="s">
        <v>1397</v>
      </c>
      <c r="B19" s="534"/>
      <c r="C19" s="534"/>
      <c r="D19" s="534"/>
      <c r="E19" s="534"/>
      <c r="F19" s="534"/>
      <c r="G19" s="534"/>
      <c r="H19" s="534"/>
      <c r="I19" s="534"/>
      <c r="J19" s="534"/>
      <c r="K19" s="534"/>
      <c r="L19" s="534"/>
      <c r="M19" s="534"/>
      <c r="N19" s="534"/>
      <c r="O19" s="534"/>
    </row>
    <row r="20" spans="1:25" ht="20.100000000000001" customHeight="1">
      <c r="A20" s="566" t="s">
        <v>1433</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1367</v>
      </c>
      <c r="B1" s="530"/>
      <c r="C1" s="534"/>
      <c r="N1" s="579"/>
      <c r="O1" s="580" t="s">
        <v>1434</v>
      </c>
      <c r="P1" s="1981" t="s">
        <v>1435</v>
      </c>
      <c r="Q1" s="1982"/>
      <c r="R1" s="57" t="s">
        <v>6</v>
      </c>
    </row>
    <row r="2" spans="1:18" ht="16.5" customHeight="1">
      <c r="A2" s="529" t="s">
        <v>1369</v>
      </c>
      <c r="B2" s="535" t="s">
        <v>1370</v>
      </c>
      <c r="C2" s="534"/>
      <c r="N2" s="581"/>
      <c r="O2" s="580" t="s">
        <v>1436</v>
      </c>
      <c r="P2" s="1981" t="s">
        <v>1437</v>
      </c>
      <c r="Q2" s="1983"/>
    </row>
    <row r="3" spans="1:18" ht="41.25" customHeight="1">
      <c r="A3" s="1984" t="s">
        <v>1438</v>
      </c>
      <c r="B3" s="1985"/>
      <c r="C3" s="1985"/>
      <c r="D3" s="1985"/>
      <c r="E3" s="1985"/>
      <c r="F3" s="1985"/>
      <c r="G3" s="1985"/>
      <c r="H3" s="1985"/>
      <c r="I3" s="1985"/>
      <c r="J3" s="1985"/>
      <c r="K3" s="1985"/>
      <c r="L3" s="1985"/>
      <c r="M3" s="1985"/>
      <c r="N3" s="1986"/>
      <c r="O3" s="1986"/>
      <c r="P3" s="1986"/>
      <c r="Q3" s="1986"/>
    </row>
    <row r="4" spans="1:18" ht="17.25" customHeight="1" thickBot="1">
      <c r="B4" s="543"/>
      <c r="C4" s="543"/>
      <c r="D4" s="543"/>
      <c r="F4" s="543"/>
      <c r="G4" s="1961" t="s">
        <v>1988</v>
      </c>
      <c r="H4" s="1961"/>
      <c r="I4" s="1961"/>
      <c r="J4" s="1961"/>
      <c r="K4" s="543"/>
      <c r="L4" s="543"/>
      <c r="M4" s="543"/>
      <c r="N4" s="543"/>
      <c r="O4" s="543"/>
      <c r="P4" s="1987" t="s">
        <v>1439</v>
      </c>
      <c r="Q4" s="1987"/>
    </row>
    <row r="5" spans="1:18" s="543" customFormat="1" ht="24.9" customHeight="1">
      <c r="A5" s="1940" t="s">
        <v>1440</v>
      </c>
      <c r="B5" s="1988" t="s">
        <v>1441</v>
      </c>
      <c r="C5" s="1989"/>
      <c r="D5" s="1989"/>
      <c r="E5" s="1989"/>
      <c r="F5" s="1989"/>
      <c r="G5" s="1989"/>
      <c r="H5" s="1989"/>
      <c r="I5" s="1989"/>
      <c r="J5" s="1989"/>
      <c r="K5" s="1989"/>
      <c r="L5" s="1989"/>
      <c r="M5" s="1990"/>
      <c r="N5" s="1991" t="s">
        <v>1442</v>
      </c>
      <c r="O5" s="1647"/>
      <c r="P5" s="1647"/>
      <c r="Q5" s="1647"/>
    </row>
    <row r="6" spans="1:18" s="543" customFormat="1" ht="24.9" customHeight="1">
      <c r="A6" s="1941"/>
      <c r="B6" s="1994" t="s">
        <v>1443</v>
      </c>
      <c r="C6" s="1995"/>
      <c r="D6" s="1995"/>
      <c r="E6" s="1996"/>
      <c r="F6" s="1994" t="s">
        <v>1444</v>
      </c>
      <c r="G6" s="1995"/>
      <c r="H6" s="1995"/>
      <c r="I6" s="1996"/>
      <c r="J6" s="1994" t="s">
        <v>1445</v>
      </c>
      <c r="K6" s="1995"/>
      <c r="L6" s="1995"/>
      <c r="M6" s="1999"/>
      <c r="N6" s="1992"/>
      <c r="O6" s="1993"/>
      <c r="P6" s="1993"/>
      <c r="Q6" s="1993"/>
    </row>
    <row r="7" spans="1:18" s="543" customFormat="1" ht="24.9" customHeight="1">
      <c r="A7" s="1941"/>
      <c r="B7" s="1969" t="s">
        <v>1446</v>
      </c>
      <c r="C7" s="1971" t="s">
        <v>1447</v>
      </c>
      <c r="D7" s="582"/>
      <c r="E7" s="1971" t="s">
        <v>1448</v>
      </c>
      <c r="F7" s="1969" t="s">
        <v>1446</v>
      </c>
      <c r="G7" s="1971" t="s">
        <v>1447</v>
      </c>
      <c r="H7" s="582"/>
      <c r="I7" s="1971" t="s">
        <v>1448</v>
      </c>
      <c r="J7" s="1969" t="s">
        <v>1446</v>
      </c>
      <c r="K7" s="1971" t="s">
        <v>1447</v>
      </c>
      <c r="L7" s="582"/>
      <c r="M7" s="1971" t="s">
        <v>1448</v>
      </c>
      <c r="N7" s="1997" t="s">
        <v>1446</v>
      </c>
      <c r="O7" s="1971" t="s">
        <v>1447</v>
      </c>
      <c r="P7" s="582"/>
      <c r="Q7" s="1971" t="s">
        <v>1448</v>
      </c>
    </row>
    <row r="8" spans="1:18" s="543" customFormat="1" ht="45" customHeight="1" thickBot="1">
      <c r="A8" s="1942"/>
      <c r="B8" s="2000"/>
      <c r="C8" s="1980"/>
      <c r="D8" s="583" t="s">
        <v>1449</v>
      </c>
      <c r="E8" s="1980"/>
      <c r="F8" s="2000"/>
      <c r="G8" s="1980"/>
      <c r="H8" s="583" t="s">
        <v>1449</v>
      </c>
      <c r="I8" s="1980"/>
      <c r="J8" s="2000"/>
      <c r="K8" s="1980"/>
      <c r="L8" s="583" t="s">
        <v>1449</v>
      </c>
      <c r="M8" s="1980"/>
      <c r="N8" s="1998"/>
      <c r="O8" s="1980"/>
      <c r="P8" s="583" t="s">
        <v>1449</v>
      </c>
      <c r="Q8" s="1980"/>
    </row>
    <row r="9" spans="1:18" s="534" customFormat="1" ht="50.1" customHeight="1">
      <c r="A9" s="584" t="s">
        <v>1989</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1396</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1450</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1397</v>
      </c>
      <c r="B15" s="588"/>
      <c r="C15" s="588"/>
      <c r="D15" s="588"/>
      <c r="E15" s="588"/>
      <c r="F15" s="588"/>
      <c r="G15" s="588"/>
      <c r="H15" s="588"/>
      <c r="I15" s="588"/>
      <c r="J15" s="588"/>
      <c r="K15" s="588"/>
      <c r="L15" s="588"/>
      <c r="M15" s="588"/>
      <c r="N15" s="589"/>
      <c r="O15" s="589"/>
      <c r="P15" s="589"/>
      <c r="Q15" s="1147" t="s">
        <v>1987</v>
      </c>
    </row>
    <row r="16" spans="1:18" ht="16.5" customHeight="1">
      <c r="A16" s="566" t="s">
        <v>1451</v>
      </c>
    </row>
    <row r="17" spans="1:1" ht="16.5" customHeight="1">
      <c r="A17" s="590" t="s">
        <v>1452</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1367</v>
      </c>
      <c r="C1" s="592"/>
      <c r="D1" s="592"/>
      <c r="E1" s="592"/>
      <c r="F1" s="592"/>
      <c r="G1" s="592"/>
      <c r="H1" s="592"/>
      <c r="I1" s="592"/>
      <c r="J1" s="593" t="s">
        <v>276</v>
      </c>
      <c r="K1" s="2007" t="s">
        <v>1400</v>
      </c>
      <c r="L1" s="2007"/>
      <c r="M1" s="2007"/>
      <c r="N1" s="57" t="s">
        <v>6</v>
      </c>
      <c r="O1" s="595"/>
      <c r="P1" s="596"/>
      <c r="Q1" s="596"/>
      <c r="R1" s="597"/>
      <c r="S1" s="594"/>
      <c r="T1" s="594"/>
      <c r="U1" s="594"/>
      <c r="V1" s="597"/>
      <c r="W1" s="597"/>
    </row>
    <row r="2" spans="1:24" s="591" customFormat="1" ht="20.100000000000001" customHeight="1">
      <c r="A2" s="598" t="s">
        <v>1369</v>
      </c>
      <c r="B2" s="599" t="s">
        <v>1453</v>
      </c>
      <c r="C2" s="592"/>
      <c r="D2" s="592"/>
      <c r="E2" s="592"/>
      <c r="F2" s="592"/>
      <c r="G2" s="592"/>
      <c r="H2" s="592"/>
      <c r="I2" s="592"/>
      <c r="J2" s="593" t="s">
        <v>1349</v>
      </c>
      <c r="K2" s="2007" t="s">
        <v>1454</v>
      </c>
      <c r="L2" s="2007"/>
      <c r="M2" s="2007"/>
      <c r="N2" s="597"/>
      <c r="O2" s="595"/>
      <c r="P2" s="596"/>
      <c r="Q2" s="596"/>
      <c r="R2" s="597"/>
      <c r="S2" s="597"/>
      <c r="T2" s="597"/>
      <c r="U2" s="597"/>
      <c r="V2" s="597"/>
      <c r="W2" s="597"/>
    </row>
    <row r="3" spans="1:24" ht="30" customHeight="1">
      <c r="A3" s="2008" t="s">
        <v>528</v>
      </c>
      <c r="B3" s="2008"/>
      <c r="C3" s="2008"/>
      <c r="D3" s="2008"/>
      <c r="E3" s="2008"/>
      <c r="F3" s="2008"/>
      <c r="G3" s="2008"/>
      <c r="H3" s="2008"/>
      <c r="I3" s="2008"/>
      <c r="J3" s="2008"/>
      <c r="K3" s="2008"/>
      <c r="L3" s="2008"/>
      <c r="M3" s="2008"/>
    </row>
    <row r="4" spans="1:24" ht="24.9" customHeight="1" thickBot="1">
      <c r="A4" s="600"/>
      <c r="B4" s="600"/>
      <c r="C4" s="600"/>
      <c r="D4" s="600"/>
      <c r="E4" s="600"/>
      <c r="F4" s="2001" t="s">
        <v>2002</v>
      </c>
      <c r="G4" s="2001"/>
      <c r="H4" s="2001"/>
      <c r="I4" s="2001"/>
      <c r="J4" s="600"/>
      <c r="K4" s="600"/>
      <c r="L4" s="2002" t="s">
        <v>1455</v>
      </c>
      <c r="M4" s="2002"/>
    </row>
    <row r="5" spans="1:24" s="604" customFormat="1" ht="40.5" customHeight="1" thickBot="1">
      <c r="A5" s="601" t="s">
        <v>1456</v>
      </c>
      <c r="B5" s="602" t="s">
        <v>1457</v>
      </c>
      <c r="C5" s="602" t="s">
        <v>1458</v>
      </c>
      <c r="D5" s="602" t="s">
        <v>1459</v>
      </c>
      <c r="E5" s="603" t="s">
        <v>1460</v>
      </c>
      <c r="F5" s="602" t="s">
        <v>1461</v>
      </c>
      <c r="G5" s="602" t="s">
        <v>1462</v>
      </c>
      <c r="H5" s="602" t="s">
        <v>1463</v>
      </c>
      <c r="I5" s="602" t="s">
        <v>1464</v>
      </c>
      <c r="J5" s="602" t="s">
        <v>1465</v>
      </c>
      <c r="K5" s="602" t="s">
        <v>1466</v>
      </c>
      <c r="L5" s="2009" t="s">
        <v>1467</v>
      </c>
      <c r="M5" s="2010"/>
      <c r="O5" s="605"/>
      <c r="P5" s="605"/>
      <c r="Q5" s="605"/>
      <c r="R5" s="605"/>
      <c r="S5" s="605"/>
      <c r="T5" s="605"/>
      <c r="U5" s="605"/>
      <c r="V5" s="605"/>
      <c r="W5" s="605"/>
      <c r="X5" s="605"/>
    </row>
    <row r="6" spans="1:24" s="608" customFormat="1" ht="23.1" customHeight="1">
      <c r="A6" s="606" t="s">
        <v>1468</v>
      </c>
      <c r="B6" s="1320" t="s">
        <v>2077</v>
      </c>
      <c r="C6" s="1320" t="s">
        <v>2077</v>
      </c>
      <c r="D6" s="1320" t="s">
        <v>2077</v>
      </c>
      <c r="E6" s="1320" t="s">
        <v>2077</v>
      </c>
      <c r="F6" s="1320" t="s">
        <v>2077</v>
      </c>
      <c r="G6" s="1320" t="s">
        <v>2077</v>
      </c>
      <c r="H6" s="1320" t="s">
        <v>2077</v>
      </c>
      <c r="I6" s="1320" t="s">
        <v>2077</v>
      </c>
      <c r="J6" s="1320" t="s">
        <v>2077</v>
      </c>
      <c r="K6" s="1320" t="s">
        <v>2077</v>
      </c>
      <c r="L6" s="2011" t="s">
        <v>2077</v>
      </c>
      <c r="M6" s="2012"/>
    </row>
    <row r="7" spans="1:24" s="591" customFormat="1" ht="23.1" customHeight="1">
      <c r="A7" s="609"/>
      <c r="B7" s="610"/>
      <c r="C7" s="611"/>
      <c r="D7" s="611"/>
      <c r="E7" s="611"/>
      <c r="F7" s="611"/>
      <c r="G7" s="611"/>
      <c r="H7" s="611"/>
      <c r="I7" s="611"/>
      <c r="J7" s="611"/>
      <c r="K7" s="611"/>
      <c r="L7" s="2003"/>
      <c r="M7" s="2004"/>
    </row>
    <row r="8" spans="1:24" s="591" customFormat="1" ht="23.1" customHeight="1">
      <c r="A8" s="609"/>
      <c r="B8" s="610"/>
      <c r="C8" s="611"/>
      <c r="D8" s="611"/>
      <c r="E8" s="611"/>
      <c r="F8" s="611"/>
      <c r="G8" s="611"/>
      <c r="H8" s="611"/>
      <c r="I8" s="611"/>
      <c r="J8" s="611"/>
      <c r="K8" s="611"/>
      <c r="L8" s="2003"/>
      <c r="M8" s="2004"/>
    </row>
    <row r="9" spans="1:24" s="591" customFormat="1" ht="23.1" customHeight="1">
      <c r="A9" s="609"/>
      <c r="B9" s="610"/>
      <c r="C9" s="611"/>
      <c r="D9" s="611"/>
      <c r="E9" s="611"/>
      <c r="F9" s="611"/>
      <c r="G9" s="611"/>
      <c r="H9" s="611"/>
      <c r="I9" s="611"/>
      <c r="J9" s="611"/>
      <c r="K9" s="611"/>
      <c r="L9" s="2003"/>
      <c r="M9" s="2004"/>
    </row>
    <row r="10" spans="1:24" s="591" customFormat="1" ht="23.1" customHeight="1">
      <c r="A10" s="609"/>
      <c r="B10" s="610"/>
      <c r="C10" s="611"/>
      <c r="D10" s="611"/>
      <c r="E10" s="611"/>
      <c r="F10" s="611"/>
      <c r="G10" s="611"/>
      <c r="H10" s="611"/>
      <c r="I10" s="611"/>
      <c r="J10" s="611"/>
      <c r="K10" s="611"/>
      <c r="L10" s="2003"/>
      <c r="M10" s="2004"/>
    </row>
    <row r="11" spans="1:24" s="591" customFormat="1" ht="23.1" customHeight="1">
      <c r="A11" s="609"/>
      <c r="B11" s="610"/>
      <c r="C11" s="611"/>
      <c r="D11" s="611"/>
      <c r="E11" s="611"/>
      <c r="F11" s="611"/>
      <c r="G11" s="611"/>
      <c r="H11" s="611"/>
      <c r="I11" s="611"/>
      <c r="J11" s="611"/>
      <c r="K11" s="611"/>
      <c r="L11" s="2003"/>
      <c r="M11" s="2004"/>
    </row>
    <row r="12" spans="1:24" s="591" customFormat="1" ht="23.1" customHeight="1">
      <c r="A12" s="609"/>
      <c r="B12" s="610"/>
      <c r="C12" s="611"/>
      <c r="D12" s="611"/>
      <c r="E12" s="611"/>
      <c r="F12" s="611"/>
      <c r="G12" s="611"/>
      <c r="H12" s="611"/>
      <c r="I12" s="611"/>
      <c r="J12" s="611"/>
      <c r="K12" s="611"/>
      <c r="L12" s="2003"/>
      <c r="M12" s="2004"/>
    </row>
    <row r="13" spans="1:24" s="591" customFormat="1" ht="23.1" customHeight="1">
      <c r="A13" s="609"/>
      <c r="B13" s="610"/>
      <c r="C13" s="611"/>
      <c r="D13" s="611"/>
      <c r="E13" s="611"/>
      <c r="F13" s="611"/>
      <c r="G13" s="611"/>
      <c r="H13" s="611"/>
      <c r="I13" s="611"/>
      <c r="J13" s="611"/>
      <c r="K13" s="611"/>
      <c r="L13" s="2003"/>
      <c r="M13" s="2004"/>
    </row>
    <row r="14" spans="1:24" s="591" customFormat="1" ht="23.1" customHeight="1">
      <c r="A14" s="609"/>
      <c r="B14" s="610"/>
      <c r="C14" s="611"/>
      <c r="D14" s="611"/>
      <c r="E14" s="611"/>
      <c r="F14" s="611"/>
      <c r="G14" s="611"/>
      <c r="H14" s="611"/>
      <c r="I14" s="611"/>
      <c r="J14" s="611"/>
      <c r="K14" s="611"/>
      <c r="L14" s="2003"/>
      <c r="M14" s="2004"/>
    </row>
    <row r="15" spans="1:24" s="591" customFormat="1" ht="23.1" customHeight="1">
      <c r="A15" s="609"/>
      <c r="B15" s="610"/>
      <c r="C15" s="611"/>
      <c r="D15" s="611"/>
      <c r="E15" s="611"/>
      <c r="F15" s="611"/>
      <c r="G15" s="611"/>
      <c r="H15" s="611"/>
      <c r="I15" s="611"/>
      <c r="J15" s="611"/>
      <c r="K15" s="611"/>
      <c r="L15" s="2003"/>
      <c r="M15" s="2004"/>
    </row>
    <row r="16" spans="1:24" s="591" customFormat="1" ht="23.1" customHeight="1">
      <c r="A16" s="609"/>
      <c r="B16" s="610"/>
      <c r="C16" s="611"/>
      <c r="D16" s="611"/>
      <c r="E16" s="611"/>
      <c r="F16" s="611"/>
      <c r="G16" s="611"/>
      <c r="H16" s="611"/>
      <c r="I16" s="611"/>
      <c r="J16" s="611"/>
      <c r="K16" s="611"/>
      <c r="L16" s="2003"/>
      <c r="M16" s="2004"/>
    </row>
    <row r="17" spans="1:14" s="591" customFormat="1" ht="23.1" customHeight="1">
      <c r="A17" s="609"/>
      <c r="B17" s="610"/>
      <c r="C17" s="611"/>
      <c r="D17" s="611"/>
      <c r="E17" s="611"/>
      <c r="F17" s="611"/>
      <c r="G17" s="611"/>
      <c r="H17" s="611"/>
      <c r="I17" s="611"/>
      <c r="J17" s="611"/>
      <c r="K17" s="611"/>
      <c r="L17" s="2003"/>
      <c r="M17" s="2004"/>
    </row>
    <row r="18" spans="1:14" s="591" customFormat="1" ht="23.1" customHeight="1">
      <c r="A18" s="609"/>
      <c r="B18" s="610"/>
      <c r="C18" s="611"/>
      <c r="D18" s="611"/>
      <c r="E18" s="611"/>
      <c r="F18" s="611"/>
      <c r="G18" s="611"/>
      <c r="H18" s="611"/>
      <c r="I18" s="611"/>
      <c r="J18" s="611"/>
      <c r="K18" s="611"/>
      <c r="L18" s="2003"/>
      <c r="M18" s="2004"/>
    </row>
    <row r="19" spans="1:14" s="591" customFormat="1" ht="23.1" customHeight="1" thickBot="1">
      <c r="A19" s="612"/>
      <c r="B19" s="613"/>
      <c r="C19" s="614"/>
      <c r="D19" s="614"/>
      <c r="E19" s="614"/>
      <c r="F19" s="614"/>
      <c r="G19" s="614"/>
      <c r="H19" s="614"/>
      <c r="I19" s="614"/>
      <c r="J19" s="614"/>
      <c r="K19" s="614"/>
      <c r="L19" s="2005"/>
      <c r="M19" s="2006"/>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1367</v>
      </c>
      <c r="C22" s="592"/>
      <c r="D22" s="592"/>
      <c r="E22" s="592"/>
      <c r="F22" s="592"/>
      <c r="G22" s="592"/>
      <c r="H22" s="592"/>
      <c r="I22" s="592"/>
      <c r="J22" s="593" t="s">
        <v>276</v>
      </c>
      <c r="K22" s="2007" t="s">
        <v>1400</v>
      </c>
      <c r="L22" s="2007"/>
      <c r="M22" s="2007"/>
    </row>
    <row r="23" spans="1:14" s="591" customFormat="1" ht="20.100000000000001" customHeight="1">
      <c r="A23" s="598" t="s">
        <v>1369</v>
      </c>
      <c r="B23" s="599" t="s">
        <v>1453</v>
      </c>
      <c r="C23" s="592"/>
      <c r="D23" s="592"/>
      <c r="E23" s="592"/>
      <c r="F23" s="592"/>
      <c r="G23" s="592"/>
      <c r="H23" s="592"/>
      <c r="I23" s="592"/>
      <c r="J23" s="593" t="s">
        <v>1349</v>
      </c>
      <c r="K23" s="2007" t="s">
        <v>1454</v>
      </c>
      <c r="L23" s="2007"/>
      <c r="M23" s="2007"/>
    </row>
    <row r="24" spans="1:14" s="591" customFormat="1" ht="30" customHeight="1">
      <c r="A24" s="2008" t="s">
        <v>1469</v>
      </c>
      <c r="B24" s="2008"/>
      <c r="C24" s="2008"/>
      <c r="D24" s="2008"/>
      <c r="E24" s="2008"/>
      <c r="F24" s="2008"/>
      <c r="G24" s="2008"/>
      <c r="H24" s="2008"/>
      <c r="I24" s="2008"/>
      <c r="J24" s="2008"/>
      <c r="K24" s="2008"/>
      <c r="L24" s="2008"/>
      <c r="M24" s="2008"/>
    </row>
    <row r="25" spans="1:14" s="591" customFormat="1" ht="20.100000000000001" customHeight="1" thickBot="1">
      <c r="A25" s="600"/>
      <c r="B25" s="600"/>
      <c r="C25" s="600"/>
      <c r="D25" s="600"/>
      <c r="E25" s="600"/>
      <c r="F25" s="2001" t="s">
        <v>2080</v>
      </c>
      <c r="G25" s="2001"/>
      <c r="H25" s="2001"/>
      <c r="I25" s="2001"/>
      <c r="J25" s="600"/>
      <c r="K25" s="600"/>
      <c r="L25" s="2002" t="s">
        <v>1455</v>
      </c>
      <c r="M25" s="2002"/>
    </row>
    <row r="26" spans="1:14" s="591" customFormat="1" ht="39.9" customHeight="1" thickBot="1">
      <c r="A26" s="601" t="s">
        <v>1456</v>
      </c>
      <c r="B26" s="603" t="s">
        <v>1470</v>
      </c>
      <c r="C26" s="602" t="s">
        <v>1471</v>
      </c>
      <c r="D26" s="602" t="s">
        <v>1472</v>
      </c>
      <c r="E26" s="603" t="s">
        <v>1473</v>
      </c>
      <c r="F26" s="603" t="s">
        <v>1474</v>
      </c>
      <c r="G26" s="602" t="s">
        <v>1475</v>
      </c>
      <c r="H26" s="602" t="s">
        <v>1476</v>
      </c>
      <c r="I26" s="602" t="s">
        <v>1477</v>
      </c>
      <c r="J26" s="602" t="s">
        <v>1478</v>
      </c>
      <c r="K26" s="603" t="s">
        <v>1479</v>
      </c>
      <c r="L26" s="602" t="s">
        <v>1480</v>
      </c>
      <c r="M26" s="619" t="s">
        <v>323</v>
      </c>
    </row>
    <row r="27" spans="1:14" s="591" customFormat="1" ht="30" customHeight="1">
      <c r="A27" s="606" t="s">
        <v>1468</v>
      </c>
      <c r="B27" s="1320" t="s">
        <v>2077</v>
      </c>
      <c r="C27" s="1320" t="s">
        <v>2077</v>
      </c>
      <c r="D27" s="1320" t="s">
        <v>2077</v>
      </c>
      <c r="E27" s="1320" t="s">
        <v>2077</v>
      </c>
      <c r="F27" s="1320" t="s">
        <v>2077</v>
      </c>
      <c r="G27" s="1320" t="s">
        <v>2077</v>
      </c>
      <c r="H27" s="1320" t="s">
        <v>2077</v>
      </c>
      <c r="I27" s="1320" t="s">
        <v>2077</v>
      </c>
      <c r="J27" s="1320" t="s">
        <v>2077</v>
      </c>
      <c r="K27" s="1320" t="s">
        <v>2077</v>
      </c>
      <c r="L27" s="1321" t="s">
        <v>2077</v>
      </c>
      <c r="M27" s="1322" t="s">
        <v>2077</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1396</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2075</v>
      </c>
      <c r="N38" s="591"/>
      <c r="O38" s="591"/>
      <c r="P38" s="591"/>
      <c r="Q38" s="591"/>
      <c r="R38" s="591"/>
    </row>
    <row r="39" spans="1:28" s="531" customFormat="1" ht="19.5" customHeight="1">
      <c r="A39" s="563" t="s">
        <v>256</v>
      </c>
      <c r="B39" s="534"/>
      <c r="C39" s="578" t="s">
        <v>257</v>
      </c>
      <c r="F39" s="534" t="s">
        <v>50</v>
      </c>
      <c r="I39" s="623" t="s">
        <v>1450</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1481</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1482</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1483</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040" t="s">
        <v>62</v>
      </c>
      <c r="B1" s="2040"/>
      <c r="C1" s="628"/>
      <c r="D1" s="629"/>
      <c r="E1" s="630"/>
      <c r="F1" s="630"/>
      <c r="G1" s="630"/>
      <c r="H1" s="630"/>
      <c r="I1" s="630"/>
      <c r="J1" s="630"/>
      <c r="K1" s="630"/>
      <c r="L1" s="2041" t="s">
        <v>353</v>
      </c>
      <c r="M1" s="2041"/>
      <c r="N1" s="2042" t="s">
        <v>1435</v>
      </c>
      <c r="O1" s="2043"/>
      <c r="P1" s="57" t="s">
        <v>6</v>
      </c>
    </row>
    <row r="2" spans="1:16" ht="18" customHeight="1">
      <c r="A2" s="2044" t="s">
        <v>1484</v>
      </c>
      <c r="B2" s="2044"/>
      <c r="C2" s="632" t="s">
        <v>1485</v>
      </c>
      <c r="D2" s="632"/>
      <c r="E2" s="630"/>
      <c r="F2" s="630"/>
      <c r="G2" s="630"/>
      <c r="H2" s="630"/>
      <c r="I2" s="630"/>
      <c r="J2" s="630"/>
      <c r="K2" s="630"/>
      <c r="L2" s="2041" t="s">
        <v>1486</v>
      </c>
      <c r="M2" s="2041"/>
      <c r="N2" s="2045" t="s">
        <v>1487</v>
      </c>
      <c r="O2" s="2046"/>
    </row>
    <row r="3" spans="1:16" ht="25.2" customHeight="1">
      <c r="A3" s="2033" t="s">
        <v>1488</v>
      </c>
      <c r="B3" s="2033"/>
      <c r="C3" s="2033"/>
      <c r="D3" s="2033"/>
      <c r="E3" s="2033"/>
      <c r="F3" s="2033"/>
      <c r="G3" s="2033"/>
      <c r="H3" s="2033"/>
      <c r="I3" s="2033"/>
      <c r="J3" s="2033"/>
      <c r="K3" s="2033"/>
      <c r="L3" s="2033"/>
      <c r="M3" s="2033"/>
      <c r="N3" s="2033"/>
      <c r="O3" s="2033"/>
    </row>
    <row r="4" spans="1:16" ht="21.15" customHeight="1" thickBot="1">
      <c r="A4" s="2034" t="s">
        <v>1992</v>
      </c>
      <c r="B4" s="2034"/>
      <c r="C4" s="2034"/>
      <c r="D4" s="2034"/>
      <c r="E4" s="2034"/>
      <c r="F4" s="2034"/>
      <c r="G4" s="2034"/>
      <c r="H4" s="2034"/>
      <c r="I4" s="2034"/>
      <c r="J4" s="2034"/>
      <c r="K4" s="2034"/>
      <c r="L4" s="2034"/>
      <c r="M4" s="2034"/>
      <c r="N4" s="2034"/>
      <c r="O4" s="2034"/>
    </row>
    <row r="5" spans="1:16" s="633" customFormat="1" ht="21.15" customHeight="1" thickBot="1">
      <c r="A5" s="2025" t="s">
        <v>1489</v>
      </c>
      <c r="B5" s="2025"/>
      <c r="C5" s="2025"/>
      <c r="D5" s="2035" t="s">
        <v>1490</v>
      </c>
      <c r="E5" s="2035"/>
      <c r="F5" s="2035"/>
      <c r="G5" s="2035"/>
      <c r="H5" s="2035"/>
      <c r="I5" s="2035"/>
      <c r="J5" s="2035"/>
      <c r="K5" s="2035"/>
      <c r="L5" s="2036" t="s">
        <v>1491</v>
      </c>
      <c r="M5" s="2036"/>
      <c r="N5" s="2036"/>
      <c r="O5" s="2037" t="s">
        <v>1492</v>
      </c>
    </row>
    <row r="6" spans="1:16" s="633" customFormat="1" ht="20.100000000000001" customHeight="1" thickBot="1">
      <c r="A6" s="2025"/>
      <c r="B6" s="2025"/>
      <c r="C6" s="2025"/>
      <c r="D6" s="2031" t="s">
        <v>1493</v>
      </c>
      <c r="E6" s="2038" t="s">
        <v>1494</v>
      </c>
      <c r="F6" s="2038"/>
      <c r="G6" s="2039" t="s">
        <v>1495</v>
      </c>
      <c r="H6" s="2039"/>
      <c r="I6" s="2039"/>
      <c r="J6" s="2023" t="s">
        <v>1496</v>
      </c>
      <c r="K6" s="2023"/>
      <c r="L6" s="2036"/>
      <c r="M6" s="2036"/>
      <c r="N6" s="2036"/>
      <c r="O6" s="2037"/>
    </row>
    <row r="7" spans="1:16" s="633" customFormat="1" ht="17.399999999999999" customHeight="1" thickBot="1">
      <c r="A7" s="2025"/>
      <c r="B7" s="2025"/>
      <c r="C7" s="2025"/>
      <c r="D7" s="2031"/>
      <c r="E7" s="2031" t="s">
        <v>1497</v>
      </c>
      <c r="F7" s="2031" t="s">
        <v>1498</v>
      </c>
      <c r="G7" s="2032" t="s">
        <v>1499</v>
      </c>
      <c r="H7" s="2032" t="s">
        <v>1500</v>
      </c>
      <c r="I7" s="2032" t="s">
        <v>1501</v>
      </c>
      <c r="J7" s="2031" t="s">
        <v>1502</v>
      </c>
      <c r="K7" s="2022" t="s">
        <v>1503</v>
      </c>
      <c r="L7" s="2023" t="s">
        <v>1504</v>
      </c>
      <c r="M7" s="2023"/>
      <c r="N7" s="2024" t="s">
        <v>1505</v>
      </c>
      <c r="O7" s="2037"/>
    </row>
    <row r="8" spans="1:16" s="633" customFormat="1" ht="42" customHeight="1" thickBot="1">
      <c r="A8" s="2025"/>
      <c r="B8" s="2025"/>
      <c r="C8" s="2025"/>
      <c r="D8" s="2031"/>
      <c r="E8" s="2031"/>
      <c r="F8" s="2031"/>
      <c r="G8" s="2032"/>
      <c r="H8" s="2032"/>
      <c r="I8" s="2032"/>
      <c r="J8" s="2031"/>
      <c r="K8" s="2022" t="s">
        <v>1506</v>
      </c>
      <c r="L8" s="634" t="s">
        <v>1507</v>
      </c>
      <c r="M8" s="635" t="s">
        <v>1508</v>
      </c>
      <c r="N8" s="2024"/>
      <c r="O8" s="2024"/>
    </row>
    <row r="9" spans="1:16" s="636" customFormat="1" ht="19.8" customHeight="1" thickBot="1">
      <c r="A9" s="2025" t="s">
        <v>361</v>
      </c>
      <c r="B9" s="2029" t="s">
        <v>249</v>
      </c>
      <c r="C9" s="2030"/>
      <c r="D9" s="1310">
        <v>13</v>
      </c>
      <c r="E9" s="1310">
        <v>7</v>
      </c>
      <c r="F9" s="1310">
        <v>6</v>
      </c>
      <c r="G9" s="1310">
        <v>13</v>
      </c>
      <c r="H9" s="1311" t="s">
        <v>2077</v>
      </c>
      <c r="I9" s="1311" t="s">
        <v>2077</v>
      </c>
      <c r="J9" s="1311" t="s">
        <v>2077</v>
      </c>
      <c r="K9" s="1310">
        <v>13</v>
      </c>
      <c r="L9" s="1310">
        <v>36498.769999999997</v>
      </c>
      <c r="M9" s="1310">
        <v>2946.5</v>
      </c>
      <c r="N9" s="1311" t="s">
        <v>2077</v>
      </c>
      <c r="O9" s="1262">
        <f t="shared" ref="O9" si="0">SUM(O10:O21)</f>
        <v>440</v>
      </c>
    </row>
    <row r="10" spans="1:16" s="636" customFormat="1" ht="19.8" customHeight="1" thickBot="1">
      <c r="A10" s="2026"/>
      <c r="B10" s="2013" t="s">
        <v>1509</v>
      </c>
      <c r="C10" s="2014"/>
      <c r="D10" s="1263">
        <v>1</v>
      </c>
      <c r="E10" s="1263">
        <v>1</v>
      </c>
      <c r="F10" s="1312" t="s">
        <v>2077</v>
      </c>
      <c r="G10" s="1263">
        <v>1</v>
      </c>
      <c r="H10" s="1312" t="s">
        <v>2077</v>
      </c>
      <c r="I10" s="1312" t="s">
        <v>2077</v>
      </c>
      <c r="J10" s="1312" t="s">
        <v>2077</v>
      </c>
      <c r="K10" s="1263">
        <v>1</v>
      </c>
      <c r="L10" s="1263">
        <v>4739</v>
      </c>
      <c r="M10" s="1261">
        <v>700</v>
      </c>
      <c r="N10" s="1312" t="s">
        <v>2077</v>
      </c>
      <c r="O10" s="1261">
        <v>10</v>
      </c>
    </row>
    <row r="11" spans="1:16" s="636" customFormat="1" ht="19.8" customHeight="1" thickBot="1">
      <c r="A11" s="2026"/>
      <c r="B11" s="2013" t="s">
        <v>1510</v>
      </c>
      <c r="C11" s="2014"/>
      <c r="D11" s="1263">
        <v>11</v>
      </c>
      <c r="E11" s="1263">
        <v>5</v>
      </c>
      <c r="F11" s="1263">
        <v>6</v>
      </c>
      <c r="G11" s="1263">
        <v>11</v>
      </c>
      <c r="H11" s="1312" t="s">
        <v>2077</v>
      </c>
      <c r="I11" s="1312" t="s">
        <v>2077</v>
      </c>
      <c r="J11" s="1312" t="s">
        <v>2077</v>
      </c>
      <c r="K11" s="1263">
        <v>11</v>
      </c>
      <c r="L11" s="1263">
        <v>26255.77</v>
      </c>
      <c r="M11" s="1261">
        <v>1598.5</v>
      </c>
      <c r="N11" s="1312" t="s">
        <v>2077</v>
      </c>
      <c r="O11" s="1261">
        <v>420</v>
      </c>
    </row>
    <row r="12" spans="1:16" s="636" customFormat="1" ht="19.8" customHeight="1" thickBot="1">
      <c r="A12" s="2026"/>
      <c r="B12" s="2018" t="s">
        <v>1511</v>
      </c>
      <c r="C12" s="2019"/>
      <c r="D12" s="1312" t="s">
        <v>2077</v>
      </c>
      <c r="E12" s="1312" t="s">
        <v>2077</v>
      </c>
      <c r="F12" s="1312" t="s">
        <v>2077</v>
      </c>
      <c r="G12" s="1312" t="s">
        <v>2077</v>
      </c>
      <c r="H12" s="1312" t="s">
        <v>2077</v>
      </c>
      <c r="I12" s="1312" t="s">
        <v>2077</v>
      </c>
      <c r="J12" s="1312" t="s">
        <v>2077</v>
      </c>
      <c r="K12" s="1312" t="s">
        <v>2077</v>
      </c>
      <c r="L12" s="1312" t="s">
        <v>2077</v>
      </c>
      <c r="M12" s="1312" t="s">
        <v>2077</v>
      </c>
      <c r="N12" s="1312" t="s">
        <v>2077</v>
      </c>
      <c r="O12" s="1312" t="s">
        <v>2077</v>
      </c>
    </row>
    <row r="13" spans="1:16" s="636" customFormat="1" ht="19.8" customHeight="1" thickBot="1">
      <c r="A13" s="2026"/>
      <c r="B13" s="2013" t="s">
        <v>1512</v>
      </c>
      <c r="C13" s="2014"/>
      <c r="D13" s="1312" t="s">
        <v>2077</v>
      </c>
      <c r="E13" s="1312" t="s">
        <v>2077</v>
      </c>
      <c r="F13" s="1312" t="s">
        <v>2077</v>
      </c>
      <c r="G13" s="1312" t="s">
        <v>2077</v>
      </c>
      <c r="H13" s="1312" t="s">
        <v>2077</v>
      </c>
      <c r="I13" s="1312" t="s">
        <v>2077</v>
      </c>
      <c r="J13" s="1312" t="s">
        <v>2077</v>
      </c>
      <c r="K13" s="1312" t="s">
        <v>2077</v>
      </c>
      <c r="L13" s="1312" t="s">
        <v>2077</v>
      </c>
      <c r="M13" s="1312" t="s">
        <v>2077</v>
      </c>
      <c r="N13" s="1312" t="s">
        <v>2077</v>
      </c>
      <c r="O13" s="1312" t="s">
        <v>2077</v>
      </c>
    </row>
    <row r="14" spans="1:16" s="636" customFormat="1" ht="19.8" customHeight="1" thickBot="1">
      <c r="A14" s="2026"/>
      <c r="B14" s="2013" t="s">
        <v>1513</v>
      </c>
      <c r="C14" s="2014"/>
      <c r="D14" s="1263">
        <v>1</v>
      </c>
      <c r="E14" s="1263">
        <v>1</v>
      </c>
      <c r="F14" s="1312" t="s">
        <v>2077</v>
      </c>
      <c r="G14" s="1263">
        <v>1</v>
      </c>
      <c r="H14" s="1312" t="s">
        <v>2077</v>
      </c>
      <c r="I14" s="1312" t="s">
        <v>2077</v>
      </c>
      <c r="J14" s="1312" t="s">
        <v>2077</v>
      </c>
      <c r="K14" s="1263">
        <v>1</v>
      </c>
      <c r="L14" s="1263">
        <v>5504</v>
      </c>
      <c r="M14" s="1261">
        <v>648</v>
      </c>
      <c r="N14" s="1312" t="s">
        <v>2077</v>
      </c>
      <c r="O14" s="1261">
        <v>10</v>
      </c>
    </row>
    <row r="15" spans="1:16" s="636" customFormat="1" ht="19.8" customHeight="1" thickBot="1">
      <c r="A15" s="2026"/>
      <c r="B15" s="2013" t="s">
        <v>1514</v>
      </c>
      <c r="C15" s="2014"/>
      <c r="D15" s="1312" t="s">
        <v>2077</v>
      </c>
      <c r="E15" s="1312" t="s">
        <v>2077</v>
      </c>
      <c r="F15" s="1312" t="s">
        <v>2077</v>
      </c>
      <c r="G15" s="1312" t="s">
        <v>2077</v>
      </c>
      <c r="H15" s="1312" t="s">
        <v>2077</v>
      </c>
      <c r="I15" s="1312" t="s">
        <v>2077</v>
      </c>
      <c r="J15" s="1312" t="s">
        <v>2077</v>
      </c>
      <c r="K15" s="1312" t="s">
        <v>2077</v>
      </c>
      <c r="L15" s="1312" t="s">
        <v>2077</v>
      </c>
      <c r="M15" s="1312" t="s">
        <v>2077</v>
      </c>
      <c r="N15" s="1312" t="s">
        <v>2077</v>
      </c>
      <c r="O15" s="1312" t="s">
        <v>2077</v>
      </c>
    </row>
    <row r="16" spans="1:16" s="636" customFormat="1" ht="19.8" customHeight="1" thickBot="1">
      <c r="A16" s="2026"/>
      <c r="B16" s="2018" t="s">
        <v>1515</v>
      </c>
      <c r="C16" s="2019"/>
      <c r="D16" s="1312" t="s">
        <v>2077</v>
      </c>
      <c r="E16" s="1312" t="s">
        <v>2077</v>
      </c>
      <c r="F16" s="1312" t="s">
        <v>2077</v>
      </c>
      <c r="G16" s="1312" t="s">
        <v>2077</v>
      </c>
      <c r="H16" s="1312" t="s">
        <v>2077</v>
      </c>
      <c r="I16" s="1312" t="s">
        <v>2077</v>
      </c>
      <c r="J16" s="1312" t="s">
        <v>2077</v>
      </c>
      <c r="K16" s="1312" t="s">
        <v>2077</v>
      </c>
      <c r="L16" s="1312" t="s">
        <v>2077</v>
      </c>
      <c r="M16" s="1312" t="s">
        <v>2077</v>
      </c>
      <c r="N16" s="1312" t="s">
        <v>2077</v>
      </c>
      <c r="O16" s="1312" t="s">
        <v>2077</v>
      </c>
    </row>
    <row r="17" spans="1:15" s="636" customFormat="1" ht="19.8" customHeight="1" thickBot="1">
      <c r="A17" s="2026"/>
      <c r="B17" s="2013" t="s">
        <v>1516</v>
      </c>
      <c r="C17" s="2014"/>
      <c r="D17" s="1312" t="s">
        <v>2077</v>
      </c>
      <c r="E17" s="1312" t="s">
        <v>2077</v>
      </c>
      <c r="F17" s="1312" t="s">
        <v>2077</v>
      </c>
      <c r="G17" s="1312" t="s">
        <v>2077</v>
      </c>
      <c r="H17" s="1312" t="s">
        <v>2077</v>
      </c>
      <c r="I17" s="1312" t="s">
        <v>2077</v>
      </c>
      <c r="J17" s="1312" t="s">
        <v>2077</v>
      </c>
      <c r="K17" s="1312" t="s">
        <v>2077</v>
      </c>
      <c r="L17" s="1312" t="s">
        <v>2077</v>
      </c>
      <c r="M17" s="1312" t="s">
        <v>2077</v>
      </c>
      <c r="N17" s="1312" t="s">
        <v>2077</v>
      </c>
      <c r="O17" s="1312" t="s">
        <v>2077</v>
      </c>
    </row>
    <row r="18" spans="1:15" s="636" customFormat="1" ht="19.8" customHeight="1" thickBot="1">
      <c r="A18" s="2026"/>
      <c r="B18" s="2013" t="s">
        <v>1517</v>
      </c>
      <c r="C18" s="2014"/>
      <c r="D18" s="1312" t="s">
        <v>2077</v>
      </c>
      <c r="E18" s="1312" t="s">
        <v>2077</v>
      </c>
      <c r="F18" s="1312" t="s">
        <v>2077</v>
      </c>
      <c r="G18" s="1312" t="s">
        <v>2077</v>
      </c>
      <c r="H18" s="1312" t="s">
        <v>2077</v>
      </c>
      <c r="I18" s="1312" t="s">
        <v>2077</v>
      </c>
      <c r="J18" s="1312" t="s">
        <v>2077</v>
      </c>
      <c r="K18" s="1312" t="s">
        <v>2077</v>
      </c>
      <c r="L18" s="1312" t="s">
        <v>2077</v>
      </c>
      <c r="M18" s="1312" t="s">
        <v>2077</v>
      </c>
      <c r="N18" s="1312" t="s">
        <v>2077</v>
      </c>
      <c r="O18" s="1312" t="s">
        <v>2077</v>
      </c>
    </row>
    <row r="19" spans="1:15" s="636" customFormat="1" ht="19.8" customHeight="1" thickBot="1">
      <c r="A19" s="2026"/>
      <c r="B19" s="2013" t="s">
        <v>1518</v>
      </c>
      <c r="C19" s="2014"/>
      <c r="D19" s="1312" t="s">
        <v>2077</v>
      </c>
      <c r="E19" s="1312" t="s">
        <v>2077</v>
      </c>
      <c r="F19" s="1312" t="s">
        <v>2077</v>
      </c>
      <c r="G19" s="1312" t="s">
        <v>2077</v>
      </c>
      <c r="H19" s="1312" t="s">
        <v>2077</v>
      </c>
      <c r="I19" s="1312" t="s">
        <v>2077</v>
      </c>
      <c r="J19" s="1312" t="s">
        <v>2077</v>
      </c>
      <c r="K19" s="1312" t="s">
        <v>2077</v>
      </c>
      <c r="L19" s="1312" t="s">
        <v>2077</v>
      </c>
      <c r="M19" s="1312" t="s">
        <v>2077</v>
      </c>
      <c r="N19" s="1312" t="s">
        <v>2077</v>
      </c>
      <c r="O19" s="1312" t="s">
        <v>2077</v>
      </c>
    </row>
    <row r="20" spans="1:15" s="636" customFormat="1" ht="19.8" customHeight="1">
      <c r="A20" s="2027"/>
      <c r="B20" s="2020" t="s">
        <v>1519</v>
      </c>
      <c r="C20" s="2021"/>
      <c r="D20" s="1312" t="s">
        <v>2077</v>
      </c>
      <c r="E20" s="1312" t="s">
        <v>2077</v>
      </c>
      <c r="F20" s="1312" t="s">
        <v>2077</v>
      </c>
      <c r="G20" s="1312" t="s">
        <v>2077</v>
      </c>
      <c r="H20" s="1312" t="s">
        <v>2077</v>
      </c>
      <c r="I20" s="1312" t="s">
        <v>2077</v>
      </c>
      <c r="J20" s="1312" t="s">
        <v>2077</v>
      </c>
      <c r="K20" s="1312" t="s">
        <v>2077</v>
      </c>
      <c r="L20" s="1312" t="s">
        <v>2077</v>
      </c>
      <c r="M20" s="1312" t="s">
        <v>2077</v>
      </c>
      <c r="N20" s="1312" t="s">
        <v>2077</v>
      </c>
      <c r="O20" s="1312" t="s">
        <v>2077</v>
      </c>
    </row>
    <row r="21" spans="1:15" s="636" customFormat="1" ht="19.8" customHeight="1">
      <c r="A21" s="2028"/>
      <c r="B21" s="2013" t="s">
        <v>2076</v>
      </c>
      <c r="C21" s="2014"/>
      <c r="D21" s="1312" t="s">
        <v>2077</v>
      </c>
      <c r="E21" s="1312" t="s">
        <v>2077</v>
      </c>
      <c r="F21" s="1312" t="s">
        <v>2077</v>
      </c>
      <c r="G21" s="1312" t="s">
        <v>2077</v>
      </c>
      <c r="H21" s="1312" t="s">
        <v>2077</v>
      </c>
      <c r="I21" s="1312" t="s">
        <v>2077</v>
      </c>
      <c r="J21" s="1312" t="s">
        <v>2077</v>
      </c>
      <c r="K21" s="1312" t="s">
        <v>2077</v>
      </c>
      <c r="L21" s="1312" t="s">
        <v>2077</v>
      </c>
      <c r="M21" s="1312" t="s">
        <v>2077</v>
      </c>
      <c r="N21" s="1312" t="s">
        <v>2077</v>
      </c>
      <c r="O21" s="1312" t="s">
        <v>2077</v>
      </c>
    </row>
    <row r="22" spans="1:15" s="642" customFormat="1" ht="27.6" customHeight="1" thickBot="1">
      <c r="A22" s="2015" t="s">
        <v>1520</v>
      </c>
      <c r="B22" s="2015"/>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1301</v>
      </c>
      <c r="K23" s="644"/>
      <c r="L23" s="643" t="s">
        <v>1521</v>
      </c>
      <c r="M23" s="645"/>
      <c r="N23" s="642" t="s">
        <v>2078</v>
      </c>
    </row>
    <row r="24" spans="1:15" s="642" customFormat="1" ht="16.5" customHeight="1">
      <c r="G24" s="644"/>
      <c r="J24" s="644" t="s">
        <v>260</v>
      </c>
      <c r="K24" s="644"/>
      <c r="L24" s="644"/>
      <c r="M24" s="644"/>
      <c r="N24" s="644"/>
    </row>
    <row r="25" spans="1:15" ht="16.5" customHeight="1">
      <c r="A25" s="2016" t="s">
        <v>1522</v>
      </c>
      <c r="B25" s="2016"/>
      <c r="C25" s="2016"/>
      <c r="D25" s="2016"/>
      <c r="E25" s="2016"/>
      <c r="F25" s="2016"/>
      <c r="G25" s="2016"/>
      <c r="H25" s="2016"/>
      <c r="I25" s="2016"/>
      <c r="J25" s="2016"/>
      <c r="K25" s="2016"/>
      <c r="L25" s="2016"/>
      <c r="M25" s="2016"/>
      <c r="N25" s="2016"/>
      <c r="O25" s="2016"/>
    </row>
    <row r="26" spans="1:15" s="646" customFormat="1" ht="16.5" customHeight="1">
      <c r="A26" s="2016" t="s">
        <v>1523</v>
      </c>
      <c r="B26" s="2016"/>
      <c r="C26" s="2016"/>
      <c r="D26" s="2016"/>
      <c r="E26" s="2016"/>
      <c r="F26" s="2016"/>
      <c r="G26" s="2016"/>
      <c r="H26" s="2016"/>
      <c r="I26" s="2016"/>
      <c r="J26" s="2016"/>
      <c r="K26" s="2016"/>
      <c r="L26" s="2016"/>
      <c r="M26" s="2016"/>
      <c r="N26" s="2016"/>
      <c r="O26" s="2016"/>
    </row>
    <row r="27" spans="1:15" s="646" customFormat="1" ht="16.5" customHeight="1">
      <c r="A27" s="2017" t="s">
        <v>1524</v>
      </c>
      <c r="B27" s="2017"/>
      <c r="C27" s="2017"/>
      <c r="D27" s="2017"/>
      <c r="E27" s="2017"/>
      <c r="F27" s="2017"/>
      <c r="G27" s="2017"/>
      <c r="H27" s="2017"/>
      <c r="I27" s="2017"/>
      <c r="J27" s="2017"/>
      <c r="K27" s="2017"/>
      <c r="L27" s="2017"/>
      <c r="M27" s="2017"/>
      <c r="N27" s="2017"/>
      <c r="O27" s="2017"/>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1367</v>
      </c>
      <c r="B1" s="648"/>
      <c r="D1" s="625"/>
      <c r="E1" s="625"/>
      <c r="F1" s="625"/>
      <c r="G1" s="625"/>
      <c r="H1" s="625"/>
      <c r="I1" s="625"/>
      <c r="J1" s="625"/>
      <c r="K1" s="625"/>
      <c r="L1" s="625"/>
      <c r="M1" s="625"/>
      <c r="N1" s="596"/>
      <c r="O1" s="2063" t="s">
        <v>276</v>
      </c>
      <c r="P1" s="2063"/>
      <c r="Q1" s="2063" t="s">
        <v>1400</v>
      </c>
      <c r="R1" s="2063"/>
      <c r="S1" s="2063"/>
      <c r="T1" s="647" t="s">
        <v>1367</v>
      </c>
      <c r="U1" s="648"/>
      <c r="W1" s="625"/>
      <c r="X1" s="625"/>
      <c r="Y1" s="625"/>
      <c r="Z1" s="625"/>
      <c r="AA1" s="625"/>
      <c r="AB1" s="625"/>
      <c r="AC1" s="625"/>
      <c r="AD1" s="649"/>
      <c r="AE1" s="649"/>
      <c r="AF1" s="625"/>
      <c r="AG1" s="625"/>
      <c r="AH1" s="625"/>
      <c r="AI1" s="625"/>
      <c r="AJ1" s="625"/>
      <c r="AK1" s="2063" t="s">
        <v>276</v>
      </c>
      <c r="AL1" s="2063"/>
      <c r="AM1" s="2063" t="s">
        <v>1400</v>
      </c>
      <c r="AN1" s="2063"/>
      <c r="AO1" s="2063"/>
      <c r="AP1" s="57" t="s">
        <v>6</v>
      </c>
    </row>
    <row r="2" spans="1:42" ht="18" customHeight="1">
      <c r="A2" s="647" t="s">
        <v>1369</v>
      </c>
      <c r="B2" s="650" t="s">
        <v>1453</v>
      </c>
      <c r="C2" s="651"/>
      <c r="D2" s="625"/>
      <c r="E2" s="625"/>
      <c r="F2" s="625"/>
      <c r="G2" s="625"/>
      <c r="H2" s="625"/>
      <c r="I2" s="625"/>
      <c r="J2" s="625"/>
      <c r="K2" s="625"/>
      <c r="L2" s="625"/>
      <c r="M2" s="625"/>
      <c r="N2" s="596"/>
      <c r="O2" s="2063" t="s">
        <v>1349</v>
      </c>
      <c r="P2" s="2063"/>
      <c r="Q2" s="2064" t="s">
        <v>1525</v>
      </c>
      <c r="R2" s="2064"/>
      <c r="S2" s="2064"/>
      <c r="T2" s="652" t="s">
        <v>1369</v>
      </c>
      <c r="U2" s="650" t="s">
        <v>1453</v>
      </c>
      <c r="V2" s="651"/>
      <c r="W2" s="625"/>
      <c r="X2" s="625"/>
      <c r="Y2" s="625"/>
      <c r="Z2" s="625"/>
      <c r="AA2" s="625"/>
      <c r="AB2" s="625"/>
      <c r="AC2" s="625"/>
      <c r="AD2" s="649"/>
      <c r="AE2" s="649"/>
      <c r="AF2" s="625"/>
      <c r="AG2" s="625"/>
      <c r="AH2" s="625"/>
      <c r="AI2" s="625"/>
      <c r="AJ2" s="625"/>
      <c r="AK2" s="2063" t="s">
        <v>1349</v>
      </c>
      <c r="AL2" s="2063"/>
      <c r="AM2" s="2064" t="s">
        <v>1525</v>
      </c>
      <c r="AN2" s="2064"/>
      <c r="AO2" s="2064"/>
    </row>
    <row r="3" spans="1:42" ht="9.9" customHeight="1">
      <c r="A3" s="2053"/>
      <c r="B3" s="2053"/>
      <c r="C3" s="2053"/>
      <c r="D3" s="2053"/>
      <c r="E3" s="2053"/>
      <c r="F3" s="2053"/>
      <c r="G3" s="2053"/>
      <c r="H3" s="2053"/>
      <c r="I3" s="2053"/>
      <c r="J3" s="2053"/>
      <c r="K3" s="2053"/>
      <c r="L3" s="2053"/>
      <c r="M3" s="2053"/>
      <c r="N3" s="2053"/>
      <c r="O3" s="2053"/>
      <c r="P3" s="2053"/>
      <c r="Q3" s="2053"/>
      <c r="R3" s="2053"/>
      <c r="S3" s="2053"/>
      <c r="T3" s="2053"/>
      <c r="U3" s="2053"/>
      <c r="V3" s="2053"/>
      <c r="W3" s="2053"/>
      <c r="X3" s="2053"/>
      <c r="Y3" s="2053"/>
      <c r="Z3" s="2053"/>
      <c r="AA3" s="2053"/>
      <c r="AB3" s="2053"/>
      <c r="AC3" s="2053"/>
      <c r="AD3" s="2053"/>
      <c r="AE3" s="2053"/>
      <c r="AF3" s="2053"/>
      <c r="AG3" s="2053"/>
      <c r="AH3" s="2053"/>
      <c r="AI3" s="2053"/>
      <c r="AJ3" s="2053"/>
      <c r="AK3" s="2053"/>
      <c r="AL3" s="2053"/>
      <c r="AM3" s="2053"/>
      <c r="AN3" s="2053"/>
      <c r="AO3" s="2053"/>
    </row>
    <row r="4" spans="1:42" ht="21" customHeight="1">
      <c r="A4" s="2054" t="s">
        <v>1526</v>
      </c>
      <c r="B4" s="2054"/>
      <c r="C4" s="2054"/>
      <c r="D4" s="2054"/>
      <c r="E4" s="2054"/>
      <c r="F4" s="2054"/>
      <c r="G4" s="2054"/>
      <c r="H4" s="2054"/>
      <c r="I4" s="2054"/>
      <c r="J4" s="2054"/>
      <c r="K4" s="2054"/>
      <c r="L4" s="2054"/>
      <c r="M4" s="2054"/>
      <c r="N4" s="2054"/>
      <c r="O4" s="2054"/>
      <c r="P4" s="2054"/>
      <c r="Q4" s="2054"/>
      <c r="R4" s="2054"/>
      <c r="S4" s="2054"/>
      <c r="T4" s="2054" t="s">
        <v>1527</v>
      </c>
      <c r="U4" s="2054"/>
      <c r="V4" s="2054"/>
      <c r="W4" s="2054"/>
      <c r="X4" s="2054"/>
      <c r="Y4" s="2054"/>
      <c r="Z4" s="2054"/>
      <c r="AA4" s="2054"/>
      <c r="AB4" s="2054"/>
      <c r="AC4" s="2054"/>
      <c r="AD4" s="2054"/>
      <c r="AE4" s="2054"/>
      <c r="AF4" s="2054"/>
      <c r="AG4" s="2054"/>
      <c r="AH4" s="2054"/>
      <c r="AI4" s="2054"/>
      <c r="AJ4" s="2054"/>
      <c r="AK4" s="2054"/>
      <c r="AL4" s="2054"/>
      <c r="AM4" s="2054"/>
      <c r="AN4" s="2054"/>
      <c r="AO4" s="2054"/>
    </row>
    <row r="5" spans="1:42" ht="21" customHeight="1" thickBot="1">
      <c r="A5" s="2055" t="s">
        <v>2000</v>
      </c>
      <c r="B5" s="2055"/>
      <c r="C5" s="2055"/>
      <c r="D5" s="2055"/>
      <c r="E5" s="2055"/>
      <c r="F5" s="2055"/>
      <c r="G5" s="2055"/>
      <c r="H5" s="2055"/>
      <c r="I5" s="2055"/>
      <c r="J5" s="2055"/>
      <c r="K5" s="2055"/>
      <c r="L5" s="2055"/>
      <c r="M5" s="2055"/>
      <c r="N5" s="2055"/>
      <c r="O5" s="2055"/>
      <c r="P5" s="2055"/>
      <c r="Q5" s="2056" t="s">
        <v>1528</v>
      </c>
      <c r="R5" s="2056"/>
      <c r="S5" s="2056"/>
      <c r="T5" s="600" t="s">
        <v>1529</v>
      </c>
      <c r="U5" s="600"/>
      <c r="V5" s="2055" t="s">
        <v>2001</v>
      </c>
      <c r="W5" s="2055"/>
      <c r="X5" s="2055"/>
      <c r="Y5" s="2055"/>
      <c r="Z5" s="2055"/>
      <c r="AA5" s="2055"/>
      <c r="AB5" s="2055"/>
      <c r="AC5" s="2055"/>
      <c r="AD5" s="2055"/>
      <c r="AE5" s="2055"/>
      <c r="AF5" s="2055"/>
      <c r="AG5" s="2055"/>
      <c r="AH5" s="2055"/>
      <c r="AI5" s="2055"/>
      <c r="AJ5" s="2055"/>
      <c r="AK5" s="2055"/>
      <c r="AL5" s="2055"/>
      <c r="AM5" s="600"/>
      <c r="AN5" s="2056" t="s">
        <v>1528</v>
      </c>
      <c r="AO5" s="2056"/>
    </row>
    <row r="6" spans="1:42" s="608" customFormat="1" ht="25.5" customHeight="1">
      <c r="A6" s="2057" t="s">
        <v>1456</v>
      </c>
      <c r="B6" s="1949" t="s">
        <v>1530</v>
      </c>
      <c r="C6" s="2059"/>
      <c r="D6" s="2060"/>
      <c r="E6" s="2050" t="s">
        <v>1531</v>
      </c>
      <c r="F6" s="2051"/>
      <c r="G6" s="2052"/>
      <c r="H6" s="1949" t="s">
        <v>1532</v>
      </c>
      <c r="I6" s="1950"/>
      <c r="J6" s="2049"/>
      <c r="K6" s="1949" t="s">
        <v>1533</v>
      </c>
      <c r="L6" s="1950"/>
      <c r="M6" s="2049"/>
      <c r="N6" s="2050" t="s">
        <v>1534</v>
      </c>
      <c r="O6" s="2051"/>
      <c r="P6" s="2052" t="s">
        <v>1535</v>
      </c>
      <c r="Q6" s="2050" t="s">
        <v>1536</v>
      </c>
      <c r="R6" s="2051"/>
      <c r="S6" s="2051"/>
      <c r="T6" s="2061" t="s">
        <v>1456</v>
      </c>
      <c r="U6" s="1949" t="s">
        <v>1537</v>
      </c>
      <c r="V6" s="1950"/>
      <c r="W6" s="2049"/>
      <c r="X6" s="1949" t="s">
        <v>1538</v>
      </c>
      <c r="Y6" s="1950"/>
      <c r="Z6" s="2049"/>
      <c r="AA6" s="1949" t="s">
        <v>1539</v>
      </c>
      <c r="AB6" s="1950"/>
      <c r="AC6" s="2049"/>
      <c r="AD6" s="1949" t="s">
        <v>1540</v>
      </c>
      <c r="AE6" s="1950"/>
      <c r="AF6" s="2049"/>
      <c r="AG6" s="2050" t="s">
        <v>1541</v>
      </c>
      <c r="AH6" s="2051"/>
      <c r="AI6" s="2052"/>
      <c r="AJ6" s="1949" t="s">
        <v>1542</v>
      </c>
      <c r="AK6" s="1950"/>
      <c r="AL6" s="1950"/>
      <c r="AM6" s="1949" t="s">
        <v>1543</v>
      </c>
      <c r="AN6" s="1950"/>
      <c r="AO6" s="1950"/>
    </row>
    <row r="7" spans="1:42" s="608" customFormat="1" ht="87" customHeight="1" thickBot="1">
      <c r="A7" s="2058"/>
      <c r="B7" s="653" t="s">
        <v>253</v>
      </c>
      <c r="C7" s="654" t="s">
        <v>1544</v>
      </c>
      <c r="D7" s="654" t="s">
        <v>1545</v>
      </c>
      <c r="E7" s="653" t="s">
        <v>253</v>
      </c>
      <c r="F7" s="654" t="s">
        <v>1544</v>
      </c>
      <c r="G7" s="654" t="s">
        <v>1545</v>
      </c>
      <c r="H7" s="653" t="s">
        <v>253</v>
      </c>
      <c r="I7" s="654" t="s">
        <v>1544</v>
      </c>
      <c r="J7" s="654" t="s">
        <v>1545</v>
      </c>
      <c r="K7" s="653" t="s">
        <v>253</v>
      </c>
      <c r="L7" s="654" t="s">
        <v>1544</v>
      </c>
      <c r="M7" s="654" t="s">
        <v>1545</v>
      </c>
      <c r="N7" s="653" t="s">
        <v>253</v>
      </c>
      <c r="O7" s="654" t="s">
        <v>1544</v>
      </c>
      <c r="P7" s="654" t="s">
        <v>1545</v>
      </c>
      <c r="Q7" s="653" t="s">
        <v>253</v>
      </c>
      <c r="R7" s="654" t="s">
        <v>1544</v>
      </c>
      <c r="S7" s="655" t="s">
        <v>1545</v>
      </c>
      <c r="T7" s="2062"/>
      <c r="U7" s="653" t="s">
        <v>253</v>
      </c>
      <c r="V7" s="654" t="s">
        <v>1544</v>
      </c>
      <c r="W7" s="654" t="s">
        <v>1545</v>
      </c>
      <c r="X7" s="653" t="s">
        <v>253</v>
      </c>
      <c r="Y7" s="654" t="s">
        <v>1544</v>
      </c>
      <c r="Z7" s="654" t="s">
        <v>1545</v>
      </c>
      <c r="AA7" s="653" t="s">
        <v>253</v>
      </c>
      <c r="AB7" s="654" t="s">
        <v>1544</v>
      </c>
      <c r="AC7" s="654" t="s">
        <v>1545</v>
      </c>
      <c r="AD7" s="653" t="s">
        <v>253</v>
      </c>
      <c r="AE7" s="654" t="s">
        <v>1544</v>
      </c>
      <c r="AF7" s="654" t="s">
        <v>1545</v>
      </c>
      <c r="AG7" s="653" t="s">
        <v>253</v>
      </c>
      <c r="AH7" s="654" t="s">
        <v>1544</v>
      </c>
      <c r="AI7" s="654" t="s">
        <v>1545</v>
      </c>
      <c r="AJ7" s="653" t="s">
        <v>253</v>
      </c>
      <c r="AK7" s="654" t="s">
        <v>1544</v>
      </c>
      <c r="AL7" s="654" t="s">
        <v>1545</v>
      </c>
      <c r="AM7" s="653" t="s">
        <v>253</v>
      </c>
      <c r="AN7" s="654" t="s">
        <v>1544</v>
      </c>
      <c r="AO7" s="654" t="s">
        <v>1545</v>
      </c>
    </row>
    <row r="8" spans="1:42" ht="23.1" customHeight="1">
      <c r="A8" s="595" t="s">
        <v>1984</v>
      </c>
      <c r="B8" s="1313">
        <v>9</v>
      </c>
      <c r="C8" s="1314" t="s">
        <v>2070</v>
      </c>
      <c r="D8" s="1313">
        <v>9</v>
      </c>
      <c r="E8" s="1314" t="s">
        <v>2070</v>
      </c>
      <c r="F8" s="1314" t="s">
        <v>2070</v>
      </c>
      <c r="G8" s="1314" t="s">
        <v>2070</v>
      </c>
      <c r="H8" s="1313">
        <v>5</v>
      </c>
      <c r="I8" s="1314" t="s">
        <v>2070</v>
      </c>
      <c r="J8" s="1313">
        <v>5</v>
      </c>
      <c r="K8" s="1313">
        <v>4</v>
      </c>
      <c r="L8" s="1314" t="s">
        <v>2070</v>
      </c>
      <c r="M8" s="1313">
        <v>4</v>
      </c>
      <c r="N8" s="1314" t="s">
        <v>2070</v>
      </c>
      <c r="O8" s="1314" t="s">
        <v>2070</v>
      </c>
      <c r="P8" s="1314" t="s">
        <v>2070</v>
      </c>
      <c r="Q8" s="1314" t="s">
        <v>2070</v>
      </c>
      <c r="R8" s="1314" t="s">
        <v>2070</v>
      </c>
      <c r="S8" s="1315" t="s">
        <v>2070</v>
      </c>
      <c r="T8" s="656" t="s">
        <v>1984</v>
      </c>
      <c r="U8" s="1314" t="s">
        <v>2070</v>
      </c>
      <c r="V8" s="1314" t="s">
        <v>2070</v>
      </c>
      <c r="W8" s="1314" t="s">
        <v>2070</v>
      </c>
      <c r="X8" s="1314" t="s">
        <v>2070</v>
      </c>
      <c r="Y8" s="1314" t="s">
        <v>2070</v>
      </c>
      <c r="Z8" s="1314" t="s">
        <v>2070</v>
      </c>
      <c r="AA8" s="1314" t="s">
        <v>2070</v>
      </c>
      <c r="AB8" s="1314" t="s">
        <v>2070</v>
      </c>
      <c r="AC8" s="1314" t="s">
        <v>2070</v>
      </c>
      <c r="AD8" s="1314" t="s">
        <v>2070</v>
      </c>
      <c r="AE8" s="1314" t="s">
        <v>2070</v>
      </c>
      <c r="AF8" s="1314" t="s">
        <v>2070</v>
      </c>
      <c r="AG8" s="1314" t="s">
        <v>2070</v>
      </c>
      <c r="AH8" s="1314" t="s">
        <v>2070</v>
      </c>
      <c r="AI8" s="1314" t="s">
        <v>2070</v>
      </c>
      <c r="AJ8" s="1314" t="s">
        <v>2070</v>
      </c>
      <c r="AK8" s="1314" t="s">
        <v>2070</v>
      </c>
      <c r="AL8" s="1314" t="s">
        <v>2070</v>
      </c>
      <c r="AM8" s="1314" t="s">
        <v>2070</v>
      </c>
      <c r="AN8" s="1314" t="s">
        <v>2070</v>
      </c>
      <c r="AO8" s="1315" t="s">
        <v>2070</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1396</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047" t="s">
        <v>2079</v>
      </c>
      <c r="AM24" s="2047"/>
      <c r="AN24" s="2047"/>
      <c r="AO24" s="2047"/>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048" t="s">
        <v>1546</v>
      </c>
      <c r="U27" s="2048"/>
      <c r="V27" s="2048"/>
      <c r="W27" s="2048"/>
      <c r="X27" s="2048"/>
      <c r="Y27" s="2048"/>
      <c r="Z27" s="2048"/>
      <c r="AA27" s="2048"/>
      <c r="AB27" s="2048"/>
      <c r="AC27" s="2048"/>
      <c r="AD27" s="2048"/>
      <c r="AE27" s="2048"/>
      <c r="AF27" s="2048"/>
      <c r="AG27" s="2048"/>
      <c r="AH27" s="2048"/>
      <c r="AI27" s="2048"/>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1547</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040" t="s">
        <v>62</v>
      </c>
      <c r="B1" s="2040"/>
      <c r="C1" s="628"/>
      <c r="D1" s="629"/>
      <c r="E1" s="677"/>
      <c r="G1" s="679"/>
      <c r="H1" s="679"/>
      <c r="I1" s="679"/>
      <c r="J1" s="679"/>
      <c r="K1" s="679"/>
      <c r="L1" s="679"/>
      <c r="M1" s="679"/>
      <c r="N1" s="679"/>
      <c r="O1" s="679"/>
      <c r="P1" s="679"/>
      <c r="Q1" s="679"/>
      <c r="R1" s="2086" t="s">
        <v>353</v>
      </c>
      <c r="S1" s="2086"/>
      <c r="T1" s="2087" t="s">
        <v>1435</v>
      </c>
      <c r="U1" s="2087"/>
      <c r="V1" s="57" t="s">
        <v>6</v>
      </c>
    </row>
    <row r="2" spans="1:22" ht="18" customHeight="1">
      <c r="A2" s="2044" t="s">
        <v>1484</v>
      </c>
      <c r="B2" s="2044"/>
      <c r="C2" s="680" t="s">
        <v>1485</v>
      </c>
      <c r="D2" s="681"/>
      <c r="E2" s="677"/>
      <c r="F2" s="679"/>
      <c r="G2" s="679"/>
      <c r="H2" s="679"/>
      <c r="I2" s="679"/>
      <c r="J2" s="679"/>
      <c r="K2" s="679"/>
      <c r="L2" s="679"/>
      <c r="M2" s="679"/>
      <c r="N2" s="679"/>
      <c r="O2" s="679"/>
      <c r="P2" s="679"/>
      <c r="Q2" s="679"/>
      <c r="R2" s="2086" t="s">
        <v>1548</v>
      </c>
      <c r="S2" s="2086"/>
      <c r="T2" s="2088" t="s">
        <v>1549</v>
      </c>
      <c r="U2" s="2088"/>
    </row>
    <row r="3" spans="1:22" ht="25.2" customHeight="1">
      <c r="A3" s="2080" t="s">
        <v>1550</v>
      </c>
      <c r="B3" s="2080"/>
      <c r="C3" s="2080"/>
      <c r="D3" s="2080"/>
      <c r="E3" s="2080"/>
      <c r="F3" s="2080"/>
      <c r="G3" s="2080"/>
      <c r="H3" s="2080"/>
      <c r="I3" s="2080"/>
      <c r="J3" s="2080"/>
      <c r="K3" s="2080"/>
      <c r="L3" s="2080"/>
      <c r="M3" s="2080"/>
      <c r="N3" s="2080"/>
      <c r="O3" s="2080"/>
      <c r="P3" s="2080"/>
      <c r="Q3" s="2080"/>
      <c r="R3" s="2081"/>
      <c r="S3" s="2081"/>
      <c r="T3" s="2081"/>
      <c r="U3" s="2081"/>
    </row>
    <row r="4" spans="1:22" ht="20.100000000000001" customHeight="1" thickBot="1">
      <c r="B4" s="682"/>
      <c r="C4" s="682"/>
      <c r="D4" s="682"/>
      <c r="E4" s="2082" t="s">
        <v>1992</v>
      </c>
      <c r="F4" s="2082"/>
      <c r="G4" s="2082"/>
      <c r="H4" s="2082"/>
      <c r="I4" s="2082"/>
      <c r="J4" s="2082"/>
      <c r="K4" s="2082"/>
      <c r="L4" s="2082"/>
      <c r="M4" s="2082"/>
      <c r="N4" s="2082"/>
      <c r="O4" s="2082"/>
      <c r="P4" s="2082"/>
      <c r="Q4" s="2082"/>
      <c r="R4" s="2082"/>
      <c r="S4" s="2082"/>
      <c r="T4" s="682"/>
      <c r="U4" s="683" t="s">
        <v>1455</v>
      </c>
    </row>
    <row r="5" spans="1:22" s="684" customFormat="1" ht="20.100000000000001" customHeight="1" thickBot="1">
      <c r="A5" s="2083" t="s">
        <v>1551</v>
      </c>
      <c r="B5" s="2083"/>
      <c r="C5" s="2083"/>
      <c r="D5" s="2083"/>
      <c r="E5" s="2084" t="s">
        <v>1552</v>
      </c>
      <c r="F5" s="2084"/>
      <c r="G5" s="2084" t="s">
        <v>1553</v>
      </c>
      <c r="H5" s="2084"/>
      <c r="I5" s="2084"/>
      <c r="J5" s="2084"/>
      <c r="K5" s="2084"/>
      <c r="L5" s="2084"/>
      <c r="M5" s="2084"/>
      <c r="N5" s="2084"/>
      <c r="O5" s="2084" t="s">
        <v>1554</v>
      </c>
      <c r="P5" s="2084"/>
      <c r="Q5" s="2084"/>
      <c r="R5" s="2084"/>
      <c r="S5" s="2084"/>
      <c r="T5" s="2084"/>
      <c r="U5" s="2085"/>
    </row>
    <row r="6" spans="1:22" s="684" customFormat="1" ht="37.950000000000003" customHeight="1" thickBot="1">
      <c r="A6" s="2083"/>
      <c r="B6" s="2083"/>
      <c r="C6" s="2083"/>
      <c r="D6" s="2083"/>
      <c r="E6" s="685" t="s">
        <v>1555</v>
      </c>
      <c r="F6" s="685" t="s">
        <v>1556</v>
      </c>
      <c r="G6" s="685" t="s">
        <v>1557</v>
      </c>
      <c r="H6" s="686" t="s">
        <v>1558</v>
      </c>
      <c r="I6" s="687" t="s">
        <v>1559</v>
      </c>
      <c r="J6" s="687" t="s">
        <v>1560</v>
      </c>
      <c r="K6" s="687" t="s">
        <v>1561</v>
      </c>
      <c r="L6" s="687" t="s">
        <v>1562</v>
      </c>
      <c r="M6" s="685" t="s">
        <v>1563</v>
      </c>
      <c r="N6" s="685" t="s">
        <v>1564</v>
      </c>
      <c r="O6" s="685" t="s">
        <v>1565</v>
      </c>
      <c r="P6" s="686" t="s">
        <v>1566</v>
      </c>
      <c r="Q6" s="686" t="s">
        <v>1567</v>
      </c>
      <c r="R6" s="685" t="s">
        <v>1568</v>
      </c>
      <c r="S6" s="685" t="s">
        <v>1569</v>
      </c>
      <c r="T6" s="685" t="s">
        <v>1570</v>
      </c>
      <c r="U6" s="688" t="s">
        <v>1571</v>
      </c>
    </row>
    <row r="7" spans="1:22" ht="16.5" customHeight="1" thickBot="1">
      <c r="A7" s="2074" t="s">
        <v>1572</v>
      </c>
      <c r="B7" s="2076" t="s">
        <v>1573</v>
      </c>
      <c r="C7" s="2078" t="s">
        <v>1574</v>
      </c>
      <c r="D7" s="2078"/>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74"/>
      <c r="B8" s="2077"/>
      <c r="C8" s="2066" t="s">
        <v>1509</v>
      </c>
      <c r="D8" s="2066"/>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74"/>
      <c r="B9" s="2077"/>
      <c r="C9" s="2066" t="s">
        <v>1510</v>
      </c>
      <c r="D9" s="2066"/>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74"/>
      <c r="B10" s="2077"/>
      <c r="C10" s="2066" t="s">
        <v>1511</v>
      </c>
      <c r="D10" s="2066"/>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74"/>
      <c r="B11" s="2077"/>
      <c r="C11" s="2066" t="s">
        <v>1512</v>
      </c>
      <c r="D11" s="2066"/>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74"/>
      <c r="B12" s="2077"/>
      <c r="C12" s="2066" t="s">
        <v>1513</v>
      </c>
      <c r="D12" s="2066"/>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74"/>
      <c r="B13" s="2077"/>
      <c r="C13" s="2066" t="s">
        <v>1514</v>
      </c>
      <c r="D13" s="2066"/>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74"/>
      <c r="B14" s="2077"/>
      <c r="C14" s="2066" t="s">
        <v>1515</v>
      </c>
      <c r="D14" s="2066"/>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74"/>
      <c r="B15" s="2077"/>
      <c r="C15" s="2066" t="s">
        <v>1516</v>
      </c>
      <c r="D15" s="2066"/>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74"/>
      <c r="B16" s="2077"/>
      <c r="C16" s="2066" t="s">
        <v>1517</v>
      </c>
      <c r="D16" s="2066"/>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74"/>
      <c r="B17" s="2077"/>
      <c r="C17" s="2066" t="s">
        <v>1518</v>
      </c>
      <c r="D17" s="2066"/>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74"/>
      <c r="B18" s="2077"/>
      <c r="C18" s="2079" t="s">
        <v>1519</v>
      </c>
      <c r="D18" s="2079"/>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74"/>
      <c r="B19" s="2077"/>
      <c r="C19" s="2066" t="s">
        <v>1564</v>
      </c>
      <c r="D19" s="2066"/>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74"/>
      <c r="B20" s="2077"/>
      <c r="C20" s="2070" t="s">
        <v>1575</v>
      </c>
      <c r="D20" s="2070"/>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74"/>
      <c r="B21" s="2077"/>
      <c r="C21" s="2069" t="s">
        <v>1576</v>
      </c>
      <c r="D21" s="2069"/>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74"/>
      <c r="B22" s="2077"/>
      <c r="C22" s="2070" t="s">
        <v>1577</v>
      </c>
      <c r="D22" s="2070"/>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74"/>
      <c r="B23" s="2077"/>
      <c r="C23" s="2070" t="s">
        <v>1578</v>
      </c>
      <c r="D23" s="2070"/>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74"/>
      <c r="B24" s="2077"/>
      <c r="C24" s="2071" t="s">
        <v>1579</v>
      </c>
      <c r="D24" s="689" t="s">
        <v>1580</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74"/>
      <c r="B25" s="2077"/>
      <c r="C25" s="2071"/>
      <c r="D25" s="689" t="s">
        <v>1581</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74"/>
      <c r="B26" s="2077"/>
      <c r="C26" s="2071"/>
      <c r="D26" s="689" t="s">
        <v>1564</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74"/>
      <c r="B27" s="2072" t="s">
        <v>1582</v>
      </c>
      <c r="C27" s="2066" t="s">
        <v>67</v>
      </c>
      <c r="D27" s="2066"/>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74"/>
      <c r="B28" s="2072"/>
      <c r="C28" s="2066" t="s">
        <v>1583</v>
      </c>
      <c r="D28" s="2066"/>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74"/>
      <c r="B29" s="2072"/>
      <c r="C29" s="2066" t="s">
        <v>1584</v>
      </c>
      <c r="D29" s="2066"/>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74"/>
      <c r="B30" s="2072"/>
      <c r="C30" s="2066" t="s">
        <v>1585</v>
      </c>
      <c r="D30" s="2066"/>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74"/>
      <c r="B31" s="2072"/>
      <c r="C31" s="2073" t="s">
        <v>1586</v>
      </c>
      <c r="D31" s="2073"/>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74"/>
      <c r="B32" s="2072"/>
      <c r="C32" s="2066" t="s">
        <v>1587</v>
      </c>
      <c r="D32" s="2066"/>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74"/>
      <c r="B33" s="2072"/>
      <c r="C33" s="2066" t="s">
        <v>1588</v>
      </c>
      <c r="D33" s="2066"/>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74"/>
      <c r="B34" s="2072"/>
      <c r="C34" s="2066" t="s">
        <v>1589</v>
      </c>
      <c r="D34" s="2066"/>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74"/>
      <c r="B35" s="2072"/>
      <c r="C35" s="2066" t="s">
        <v>1590</v>
      </c>
      <c r="D35" s="2066"/>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74"/>
      <c r="B36" s="2072"/>
      <c r="C36" s="2066" t="s">
        <v>1591</v>
      </c>
      <c r="D36" s="2066"/>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74"/>
      <c r="B37" s="2072"/>
      <c r="C37" s="2066" t="s">
        <v>1592</v>
      </c>
      <c r="D37" s="2066"/>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74"/>
      <c r="B38" s="2072"/>
      <c r="C38" s="2066" t="s">
        <v>1593</v>
      </c>
      <c r="D38" s="2066"/>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75"/>
      <c r="B39" s="2072"/>
      <c r="C39" s="2066" t="s">
        <v>1564</v>
      </c>
      <c r="D39" s="2066"/>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067" t="s">
        <v>1520</v>
      </c>
      <c r="B40" s="2067"/>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1301</v>
      </c>
      <c r="J41" s="697"/>
      <c r="K41" s="696"/>
      <c r="N41" s="643" t="s">
        <v>1521</v>
      </c>
      <c r="O41" s="696"/>
      <c r="P41" s="697"/>
      <c r="R41" s="697"/>
      <c r="S41" s="642" t="s">
        <v>2078</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068" t="s">
        <v>1522</v>
      </c>
      <c r="B43" s="2068"/>
      <c r="C43" s="2068"/>
      <c r="D43" s="2068"/>
      <c r="E43" s="2068"/>
      <c r="F43" s="2068"/>
      <c r="G43" s="2068"/>
      <c r="H43" s="2068"/>
      <c r="I43" s="2068"/>
      <c r="J43" s="2068"/>
      <c r="K43" s="2068"/>
      <c r="L43" s="2068"/>
      <c r="M43" s="2068"/>
      <c r="N43" s="2068"/>
      <c r="O43" s="2068"/>
      <c r="P43" s="2068"/>
      <c r="Q43" s="2068"/>
      <c r="R43" s="2068"/>
      <c r="S43" s="2068"/>
      <c r="T43" s="2068"/>
      <c r="U43" s="2068"/>
    </row>
    <row r="44" spans="1:21" s="698" customFormat="1" ht="15" customHeight="1">
      <c r="A44" s="2068" t="s">
        <v>1523</v>
      </c>
      <c r="B44" s="2068"/>
      <c r="C44" s="2068"/>
      <c r="D44" s="2068"/>
      <c r="E44" s="2068"/>
      <c r="F44" s="2068"/>
      <c r="G44" s="2068"/>
      <c r="H44" s="2068"/>
      <c r="I44" s="2068"/>
      <c r="J44" s="2068"/>
      <c r="K44" s="2068"/>
      <c r="L44" s="2068"/>
      <c r="M44" s="2068"/>
      <c r="N44" s="2068"/>
      <c r="O44" s="2068"/>
      <c r="P44" s="2068"/>
      <c r="Q44" s="2068"/>
      <c r="R44" s="2068"/>
      <c r="S44" s="2068"/>
      <c r="T44" s="2068"/>
      <c r="U44" s="2068"/>
    </row>
    <row r="45" spans="1:21" s="698" customFormat="1" ht="15" customHeight="1">
      <c r="A45" s="2065" t="s">
        <v>1594</v>
      </c>
      <c r="B45" s="2065"/>
      <c r="C45" s="2065"/>
      <c r="D45" s="2065"/>
      <c r="E45" s="2065"/>
      <c r="F45" s="2065"/>
      <c r="G45" s="2065"/>
      <c r="H45" s="2065"/>
      <c r="I45" s="2065"/>
      <c r="J45" s="2065"/>
      <c r="K45" s="2065"/>
      <c r="L45" s="2065"/>
      <c r="M45" s="2065"/>
      <c r="N45" s="2065"/>
      <c r="O45" s="2065"/>
      <c r="P45" s="2065"/>
      <c r="Q45" s="2065"/>
      <c r="R45" s="2065"/>
      <c r="S45" s="2065"/>
      <c r="T45" s="2065"/>
      <c r="U45" s="2065"/>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1367</v>
      </c>
      <c r="B1" s="530"/>
      <c r="F1" s="625"/>
      <c r="G1" s="625"/>
      <c r="H1" s="625"/>
      <c r="I1" s="625"/>
      <c r="J1" s="625"/>
      <c r="K1" s="625"/>
      <c r="L1" s="625"/>
      <c r="M1" s="625"/>
      <c r="N1" s="625"/>
      <c r="O1" s="625"/>
      <c r="P1" s="625"/>
      <c r="Q1" s="625"/>
      <c r="R1" s="625"/>
      <c r="S1" s="625"/>
      <c r="T1" s="2102" t="s">
        <v>276</v>
      </c>
      <c r="U1" s="2103"/>
      <c r="V1" s="2104" t="s">
        <v>1400</v>
      </c>
      <c r="W1" s="2105"/>
      <c r="X1" s="2105"/>
      <c r="Y1" s="57" t="s">
        <v>6</v>
      </c>
    </row>
    <row r="2" spans="1:25" ht="20.100000000000001" customHeight="1">
      <c r="A2" s="598" t="s">
        <v>1369</v>
      </c>
      <c r="B2" s="535" t="s">
        <v>1595</v>
      </c>
      <c r="C2" s="651"/>
      <c r="D2" s="625"/>
      <c r="E2" s="625"/>
      <c r="F2" s="625"/>
      <c r="G2" s="625"/>
      <c r="H2" s="625"/>
      <c r="I2" s="625"/>
      <c r="J2" s="625"/>
      <c r="K2" s="625"/>
      <c r="L2" s="625"/>
      <c r="M2" s="625"/>
      <c r="N2" s="625"/>
      <c r="O2" s="625"/>
      <c r="P2" s="625"/>
      <c r="Q2" s="625"/>
      <c r="R2" s="625"/>
      <c r="S2" s="625"/>
      <c r="T2" s="2102" t="s">
        <v>1349</v>
      </c>
      <c r="U2" s="2103"/>
      <c r="V2" s="2106" t="s">
        <v>1596</v>
      </c>
      <c r="W2" s="2106"/>
      <c r="X2" s="2106"/>
    </row>
    <row r="3" spans="1:25" ht="21" customHeight="1">
      <c r="A3" s="2107"/>
      <c r="B3" s="2107"/>
      <c r="C3" s="2107"/>
      <c r="D3" s="2107"/>
      <c r="E3" s="2107"/>
      <c r="F3" s="2107"/>
      <c r="G3" s="2107"/>
      <c r="H3" s="2107"/>
      <c r="I3" s="2107"/>
      <c r="J3" s="2107"/>
      <c r="K3" s="2107"/>
      <c r="L3" s="2107"/>
      <c r="M3" s="2107"/>
      <c r="N3" s="2107"/>
      <c r="O3" s="2107"/>
      <c r="P3" s="2107"/>
      <c r="Q3" s="2107"/>
      <c r="R3" s="2107"/>
      <c r="S3" s="2107"/>
      <c r="T3" s="2107"/>
      <c r="U3" s="2107"/>
      <c r="V3" s="2107"/>
      <c r="W3" s="2107"/>
      <c r="X3" s="2107"/>
    </row>
    <row r="4" spans="1:25" ht="35.1" customHeight="1">
      <c r="A4" s="2100" t="s">
        <v>1597</v>
      </c>
      <c r="B4" s="2101"/>
      <c r="C4" s="2101"/>
      <c r="D4" s="2101"/>
      <c r="E4" s="2101"/>
      <c r="F4" s="2101"/>
      <c r="G4" s="2101"/>
      <c r="H4" s="2101"/>
      <c r="I4" s="2101"/>
      <c r="J4" s="2101"/>
      <c r="K4" s="2101"/>
      <c r="L4" s="2101"/>
      <c r="M4" s="2101"/>
      <c r="N4" s="2101"/>
      <c r="O4" s="2101"/>
      <c r="P4" s="2101"/>
      <c r="Q4" s="2101"/>
      <c r="R4" s="2101"/>
      <c r="S4" s="2101"/>
      <c r="T4" s="2101"/>
      <c r="U4" s="2101"/>
      <c r="V4" s="2101"/>
      <c r="W4" s="2101"/>
      <c r="X4" s="2101"/>
    </row>
    <row r="5" spans="1:25" ht="21" customHeight="1" thickBot="1">
      <c r="A5" s="2096" t="s">
        <v>1993</v>
      </c>
      <c r="B5" s="2096"/>
      <c r="C5" s="2096"/>
      <c r="D5" s="2096"/>
      <c r="E5" s="2096"/>
      <c r="F5" s="2096"/>
      <c r="G5" s="2096"/>
      <c r="H5" s="2096"/>
      <c r="I5" s="2096"/>
      <c r="J5" s="2096"/>
      <c r="K5" s="2096"/>
      <c r="L5" s="2096"/>
      <c r="M5" s="2096"/>
      <c r="N5" s="2096"/>
      <c r="O5" s="2096"/>
      <c r="P5" s="2096"/>
      <c r="Q5" s="2096"/>
      <c r="R5" s="2096"/>
      <c r="S5" s="2096"/>
      <c r="T5" s="2096"/>
      <c r="U5" s="2096"/>
      <c r="V5" s="2096"/>
      <c r="W5" s="2096"/>
      <c r="X5" s="2096"/>
    </row>
    <row r="6" spans="1:25" s="604" customFormat="1" ht="28.5" customHeight="1">
      <c r="A6" s="2061" t="s">
        <v>1598</v>
      </c>
      <c r="B6" s="2097" t="s">
        <v>1599</v>
      </c>
      <c r="C6" s="2099" t="s">
        <v>1530</v>
      </c>
      <c r="D6" s="2099"/>
      <c r="E6" s="2099"/>
      <c r="F6" s="2099"/>
      <c r="G6" s="1950" t="s">
        <v>1600</v>
      </c>
      <c r="H6" s="1950"/>
      <c r="I6" s="1950"/>
      <c r="J6" s="1950"/>
      <c r="K6" s="1950"/>
      <c r="L6" s="1950"/>
      <c r="M6" s="1950"/>
      <c r="N6" s="1950"/>
      <c r="O6" s="1950"/>
      <c r="P6" s="1950"/>
      <c r="Q6" s="1950"/>
      <c r="R6" s="2049"/>
      <c r="S6" s="1949" t="s">
        <v>1601</v>
      </c>
      <c r="T6" s="1950"/>
      <c r="U6" s="1950"/>
      <c r="V6" s="1950"/>
      <c r="W6" s="1950"/>
      <c r="X6" s="1950"/>
    </row>
    <row r="7" spans="1:25" s="604" customFormat="1" ht="22.5" customHeight="1">
      <c r="A7" s="2089"/>
      <c r="B7" s="2098"/>
      <c r="C7" s="1952" t="s">
        <v>1602</v>
      </c>
      <c r="D7" s="1953"/>
      <c r="E7" s="1953"/>
      <c r="F7" s="2093" t="s">
        <v>1603</v>
      </c>
      <c r="G7" s="2093" t="s">
        <v>1602</v>
      </c>
      <c r="H7" s="2093" t="s">
        <v>1604</v>
      </c>
      <c r="I7" s="2091" t="s">
        <v>1605</v>
      </c>
      <c r="J7" s="2093" t="s">
        <v>1606</v>
      </c>
      <c r="K7" s="2093" t="s">
        <v>1607</v>
      </c>
      <c r="L7" s="2095" t="s">
        <v>1608</v>
      </c>
      <c r="M7" s="699"/>
      <c r="N7" s="2093" t="s">
        <v>1609</v>
      </c>
      <c r="O7" s="1952" t="s">
        <v>1610</v>
      </c>
      <c r="P7" s="1955"/>
      <c r="Q7" s="1952" t="s">
        <v>1611</v>
      </c>
      <c r="R7" s="1955"/>
      <c r="S7" s="2093" t="s">
        <v>1602</v>
      </c>
      <c r="T7" s="2093" t="s">
        <v>1604</v>
      </c>
      <c r="U7" s="1952" t="s">
        <v>1610</v>
      </c>
      <c r="V7" s="1953"/>
      <c r="W7" s="1952" t="s">
        <v>1611</v>
      </c>
      <c r="X7" s="1953"/>
    </row>
    <row r="8" spans="1:25" s="604" customFormat="1" ht="41.25" customHeight="1" thickBot="1">
      <c r="A8" s="2062"/>
      <c r="B8" s="2094"/>
      <c r="C8" s="700" t="s">
        <v>253</v>
      </c>
      <c r="D8" s="700" t="s">
        <v>1612</v>
      </c>
      <c r="E8" s="700" t="s">
        <v>1613</v>
      </c>
      <c r="F8" s="2094"/>
      <c r="G8" s="2094"/>
      <c r="H8" s="2094"/>
      <c r="I8" s="2092"/>
      <c r="J8" s="2094"/>
      <c r="K8" s="2094"/>
      <c r="L8" s="2094"/>
      <c r="M8" s="701" t="s">
        <v>1614</v>
      </c>
      <c r="N8" s="2094"/>
      <c r="O8" s="702" t="s">
        <v>1615</v>
      </c>
      <c r="P8" s="702" t="s">
        <v>1616</v>
      </c>
      <c r="Q8" s="702" t="s">
        <v>1617</v>
      </c>
      <c r="R8" s="702" t="s">
        <v>1616</v>
      </c>
      <c r="S8" s="2094"/>
      <c r="T8" s="2094"/>
      <c r="U8" s="702" t="s">
        <v>1615</v>
      </c>
      <c r="V8" s="703" t="s">
        <v>1616</v>
      </c>
      <c r="W8" s="702" t="s">
        <v>1617</v>
      </c>
      <c r="X8" s="703" t="s">
        <v>1616</v>
      </c>
    </row>
    <row r="9" spans="1:25" s="608" customFormat="1" ht="50.1" customHeight="1">
      <c r="A9" s="2089"/>
      <c r="B9" s="704" t="s">
        <v>1393</v>
      </c>
      <c r="C9" s="607">
        <v>6</v>
      </c>
      <c r="D9" s="1328" t="s">
        <v>2077</v>
      </c>
      <c r="E9" s="607">
        <v>6</v>
      </c>
      <c r="F9" s="607">
        <v>80273.7</v>
      </c>
      <c r="G9" s="1328" t="s">
        <v>2077</v>
      </c>
      <c r="H9" s="1328" t="s">
        <v>2077</v>
      </c>
      <c r="I9" s="1328" t="s">
        <v>2077</v>
      </c>
      <c r="J9" s="1328" t="s">
        <v>2077</v>
      </c>
      <c r="K9" s="1328" t="s">
        <v>2077</v>
      </c>
      <c r="L9" s="1328" t="s">
        <v>2077</v>
      </c>
      <c r="M9" s="1328" t="s">
        <v>2077</v>
      </c>
      <c r="N9" s="1328" t="s">
        <v>2077</v>
      </c>
      <c r="O9" s="1328" t="s">
        <v>2077</v>
      </c>
      <c r="P9" s="1328" t="s">
        <v>2077</v>
      </c>
      <c r="Q9" s="1328" t="s">
        <v>2077</v>
      </c>
      <c r="R9" s="1328" t="s">
        <v>2077</v>
      </c>
      <c r="S9" s="607">
        <v>6</v>
      </c>
      <c r="T9" s="607">
        <v>80273.7</v>
      </c>
      <c r="U9" s="1328" t="s">
        <v>2077</v>
      </c>
      <c r="V9" s="1328" t="s">
        <v>2077</v>
      </c>
      <c r="W9" s="1328" t="s">
        <v>2077</v>
      </c>
      <c r="X9" s="1329" t="s">
        <v>2077</v>
      </c>
    </row>
    <row r="10" spans="1:25" ht="50.1" customHeight="1">
      <c r="A10" s="2089"/>
      <c r="B10" s="705" t="s">
        <v>1618</v>
      </c>
      <c r="C10" s="1260">
        <v>6</v>
      </c>
      <c r="D10" s="1328" t="s">
        <v>2077</v>
      </c>
      <c r="E10" s="1260">
        <v>6</v>
      </c>
      <c r="F10" s="1260">
        <v>80273.7</v>
      </c>
      <c r="G10" s="1328" t="s">
        <v>2077</v>
      </c>
      <c r="H10" s="1328" t="s">
        <v>2077</v>
      </c>
      <c r="I10" s="1328" t="s">
        <v>2077</v>
      </c>
      <c r="J10" s="1328" t="s">
        <v>2077</v>
      </c>
      <c r="K10" s="1328" t="s">
        <v>2077</v>
      </c>
      <c r="L10" s="1328" t="s">
        <v>2077</v>
      </c>
      <c r="M10" s="1328" t="s">
        <v>2077</v>
      </c>
      <c r="N10" s="1328" t="s">
        <v>2077</v>
      </c>
      <c r="O10" s="1328" t="s">
        <v>2077</v>
      </c>
      <c r="P10" s="1328" t="s">
        <v>2077</v>
      </c>
      <c r="Q10" s="1328" t="s">
        <v>2077</v>
      </c>
      <c r="R10" s="1328" t="s">
        <v>2077</v>
      </c>
      <c r="S10" s="1260">
        <v>6</v>
      </c>
      <c r="T10" s="1260">
        <v>80273.7</v>
      </c>
      <c r="U10" s="1328" t="s">
        <v>2077</v>
      </c>
      <c r="V10" s="1328" t="s">
        <v>2077</v>
      </c>
      <c r="W10" s="1328" t="s">
        <v>2077</v>
      </c>
      <c r="X10" s="1329" t="s">
        <v>2077</v>
      </c>
    </row>
    <row r="11" spans="1:25" ht="50.1" customHeight="1">
      <c r="A11" s="2090"/>
      <c r="B11" s="705" t="s">
        <v>1619</v>
      </c>
      <c r="C11" s="1328" t="s">
        <v>2077</v>
      </c>
      <c r="D11" s="1328" t="s">
        <v>2077</v>
      </c>
      <c r="E11" s="1328" t="s">
        <v>2077</v>
      </c>
      <c r="F11" s="1328" t="s">
        <v>2077</v>
      </c>
      <c r="G11" s="1328" t="s">
        <v>2077</v>
      </c>
      <c r="H11" s="1328" t="s">
        <v>2077</v>
      </c>
      <c r="I11" s="1328" t="s">
        <v>2077</v>
      </c>
      <c r="J11" s="1328" t="s">
        <v>2077</v>
      </c>
      <c r="K11" s="1328" t="s">
        <v>2077</v>
      </c>
      <c r="L11" s="1328" t="s">
        <v>2077</v>
      </c>
      <c r="M11" s="1328" t="s">
        <v>2077</v>
      </c>
      <c r="N11" s="1328" t="s">
        <v>2077</v>
      </c>
      <c r="O11" s="1328" t="s">
        <v>2077</v>
      </c>
      <c r="P11" s="1328" t="s">
        <v>2077</v>
      </c>
      <c r="Q11" s="1328" t="s">
        <v>2077</v>
      </c>
      <c r="R11" s="1328" t="s">
        <v>2077</v>
      </c>
      <c r="S11" s="1328" t="s">
        <v>2077</v>
      </c>
      <c r="T11" s="1328" t="s">
        <v>2077</v>
      </c>
      <c r="U11" s="1328" t="s">
        <v>2077</v>
      </c>
      <c r="V11" s="1328" t="s">
        <v>2077</v>
      </c>
      <c r="W11" s="1328" t="s">
        <v>2077</v>
      </c>
      <c r="X11" s="1329" t="s">
        <v>2077</v>
      </c>
    </row>
    <row r="12" spans="1:25" s="531" customFormat="1" ht="50.1" customHeight="1" thickBot="1">
      <c r="A12" s="556" t="s">
        <v>1396</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1620</v>
      </c>
      <c r="M13" s="534"/>
      <c r="O13" s="534"/>
      <c r="Q13" s="534"/>
      <c r="T13" s="564" t="s">
        <v>1621</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1397</v>
      </c>
      <c r="B17" s="624"/>
      <c r="C17" s="625"/>
      <c r="D17" s="625"/>
      <c r="E17" s="625"/>
      <c r="F17" s="625"/>
      <c r="G17" s="625"/>
      <c r="H17" s="625"/>
      <c r="I17" s="625"/>
      <c r="J17" s="625"/>
      <c r="K17" s="625"/>
      <c r="L17" s="625"/>
      <c r="M17" s="625"/>
      <c r="N17" s="625"/>
      <c r="O17" s="625"/>
      <c r="P17" s="625"/>
      <c r="Q17" s="625"/>
      <c r="R17" s="625"/>
      <c r="S17" s="625"/>
      <c r="T17" s="625"/>
      <c r="X17" s="567" t="s">
        <v>2081</v>
      </c>
    </row>
    <row r="18" spans="1:24" ht="16.5" customHeight="1">
      <c r="A18" s="566" t="s">
        <v>1451</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1623</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1367</v>
      </c>
      <c r="B1" s="530"/>
      <c r="C1" s="595"/>
      <c r="D1" s="595"/>
      <c r="E1" s="595"/>
      <c r="F1" s="625"/>
      <c r="G1" s="625"/>
      <c r="H1" s="625"/>
      <c r="I1" s="625"/>
      <c r="J1" s="625"/>
      <c r="K1" s="625"/>
      <c r="P1" s="2108"/>
      <c r="Q1" s="2108"/>
      <c r="R1" s="593" t="s">
        <v>276</v>
      </c>
      <c r="S1" s="2109" t="s">
        <v>1400</v>
      </c>
      <c r="T1" s="2110"/>
      <c r="U1" s="57" t="s">
        <v>6</v>
      </c>
    </row>
    <row r="2" spans="1:21" ht="20.100000000000001" customHeight="1">
      <c r="A2" s="598" t="s">
        <v>1369</v>
      </c>
      <c r="B2" s="707" t="s">
        <v>1595</v>
      </c>
      <c r="C2" s="595"/>
      <c r="D2" s="595"/>
      <c r="E2" s="595"/>
      <c r="F2" s="625"/>
      <c r="G2" s="625"/>
      <c r="H2" s="625"/>
      <c r="I2" s="625"/>
      <c r="J2" s="625"/>
      <c r="K2" s="625"/>
      <c r="P2" s="2108"/>
      <c r="Q2" s="2108"/>
      <c r="R2" s="593" t="s">
        <v>1349</v>
      </c>
      <c r="S2" s="2007" t="s">
        <v>1624</v>
      </c>
      <c r="T2" s="2007"/>
    </row>
    <row r="3" spans="1:21" ht="39.9" customHeight="1">
      <c r="A3" s="2111" t="s">
        <v>1625</v>
      </c>
      <c r="B3" s="2008"/>
      <c r="C3" s="2008"/>
      <c r="D3" s="2008"/>
      <c r="E3" s="2008"/>
      <c r="F3" s="2008"/>
      <c r="G3" s="2008"/>
      <c r="H3" s="2008"/>
      <c r="I3" s="2008"/>
      <c r="J3" s="2008"/>
      <c r="K3" s="2008"/>
      <c r="L3" s="2008"/>
      <c r="M3" s="2008"/>
      <c r="N3" s="2008"/>
      <c r="O3" s="2008"/>
      <c r="P3" s="2008"/>
      <c r="Q3" s="2008"/>
      <c r="R3" s="2008"/>
      <c r="S3" s="2008"/>
      <c r="T3" s="2008"/>
    </row>
    <row r="4" spans="1:21" ht="5.0999999999999996" customHeight="1"/>
    <row r="5" spans="1:21" ht="21" customHeight="1" thickBot="1">
      <c r="A5" s="2055" t="s">
        <v>1993</v>
      </c>
      <c r="B5" s="2055"/>
      <c r="C5" s="2055"/>
      <c r="D5" s="2055"/>
      <c r="E5" s="2055"/>
      <c r="F5" s="2055"/>
      <c r="G5" s="2055"/>
      <c r="H5" s="2055"/>
      <c r="I5" s="2055"/>
      <c r="J5" s="2055"/>
      <c r="K5" s="2055"/>
      <c r="L5" s="2055"/>
      <c r="M5" s="2055"/>
      <c r="N5" s="2055"/>
      <c r="O5" s="2055"/>
      <c r="P5" s="2055"/>
      <c r="Q5" s="2055"/>
      <c r="R5" s="2055"/>
      <c r="S5" s="2055"/>
      <c r="T5" s="2055"/>
    </row>
    <row r="6" spans="1:21" s="604" customFormat="1" ht="32.25" customHeight="1">
      <c r="A6" s="2061" t="s">
        <v>1375</v>
      </c>
      <c r="B6" s="2097" t="s">
        <v>1599</v>
      </c>
      <c r="C6" s="1949" t="s">
        <v>1602</v>
      </c>
      <c r="D6" s="1950"/>
      <c r="E6" s="1950"/>
      <c r="F6" s="1949" t="s">
        <v>1626</v>
      </c>
      <c r="G6" s="1950"/>
      <c r="H6" s="2049"/>
      <c r="I6" s="1949" t="s">
        <v>1627</v>
      </c>
      <c r="J6" s="1950"/>
      <c r="K6" s="2049"/>
      <c r="L6" s="1949" t="s">
        <v>1628</v>
      </c>
      <c r="M6" s="1950"/>
      <c r="N6" s="2049"/>
      <c r="O6" s="1949" t="s">
        <v>1629</v>
      </c>
      <c r="P6" s="1950"/>
      <c r="Q6" s="1950"/>
      <c r="R6" s="1949" t="s">
        <v>1630</v>
      </c>
      <c r="S6" s="1950"/>
      <c r="T6" s="1950"/>
    </row>
    <row r="7" spans="1:21" s="604" customFormat="1" ht="67.5" customHeight="1" thickBot="1">
      <c r="A7" s="2062"/>
      <c r="B7" s="2094"/>
      <c r="C7" s="708" t="s">
        <v>253</v>
      </c>
      <c r="D7" s="708" t="s">
        <v>1612</v>
      </c>
      <c r="E7" s="708" t="s">
        <v>1613</v>
      </c>
      <c r="F7" s="702" t="s">
        <v>1631</v>
      </c>
      <c r="G7" s="702" t="s">
        <v>1632</v>
      </c>
      <c r="H7" s="702" t="s">
        <v>1633</v>
      </c>
      <c r="I7" s="702" t="s">
        <v>1631</v>
      </c>
      <c r="J7" s="702" t="s">
        <v>1632</v>
      </c>
      <c r="K7" s="702" t="s">
        <v>1633</v>
      </c>
      <c r="L7" s="702" t="s">
        <v>1631</v>
      </c>
      <c r="M7" s="702" t="s">
        <v>1632</v>
      </c>
      <c r="N7" s="702" t="s">
        <v>1633</v>
      </c>
      <c r="O7" s="702" t="s">
        <v>1631</v>
      </c>
      <c r="P7" s="702" t="s">
        <v>1632</v>
      </c>
      <c r="Q7" s="703" t="s">
        <v>1633</v>
      </c>
      <c r="R7" s="702" t="s">
        <v>1631</v>
      </c>
      <c r="S7" s="702" t="s">
        <v>1632</v>
      </c>
      <c r="T7" s="703" t="s">
        <v>1633</v>
      </c>
    </row>
    <row r="8" spans="1:21" s="608" customFormat="1" ht="50.1" customHeight="1">
      <c r="A8" s="2089" t="s">
        <v>284</v>
      </c>
      <c r="B8" s="704" t="s">
        <v>1393</v>
      </c>
      <c r="C8" s="705">
        <v>1</v>
      </c>
      <c r="D8" s="705">
        <v>1</v>
      </c>
      <c r="E8" s="1328" t="s">
        <v>2077</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89"/>
      <c r="B9" s="705" t="s">
        <v>1618</v>
      </c>
      <c r="C9" s="705">
        <v>1</v>
      </c>
      <c r="D9" s="705">
        <v>1</v>
      </c>
      <c r="E9" s="1328" t="s">
        <v>2077</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90"/>
      <c r="B10" s="705" t="s">
        <v>1619</v>
      </c>
      <c r="C10" s="1328" t="s">
        <v>2077</v>
      </c>
      <c r="D10" s="1328" t="s">
        <v>2077</v>
      </c>
      <c r="E10" s="1328" t="s">
        <v>2077</v>
      </c>
      <c r="F10" s="1328" t="s">
        <v>2077</v>
      </c>
      <c r="G10" s="1328" t="s">
        <v>2077</v>
      </c>
      <c r="H10" s="1328" t="s">
        <v>2077</v>
      </c>
      <c r="I10" s="1328" t="s">
        <v>2077</v>
      </c>
      <c r="J10" s="1328" t="s">
        <v>2077</v>
      </c>
      <c r="K10" s="1328" t="s">
        <v>2077</v>
      </c>
      <c r="L10" s="1328" t="s">
        <v>2077</v>
      </c>
      <c r="M10" s="1328" t="s">
        <v>2077</v>
      </c>
      <c r="N10" s="1328" t="s">
        <v>2077</v>
      </c>
      <c r="O10" s="1328" t="s">
        <v>2077</v>
      </c>
      <c r="P10" s="1328" t="s">
        <v>2077</v>
      </c>
      <c r="Q10" s="1328" t="s">
        <v>2077</v>
      </c>
      <c r="R10" s="1328" t="s">
        <v>2077</v>
      </c>
      <c r="S10" s="1328" t="s">
        <v>2077</v>
      </c>
      <c r="T10" s="1329" t="s">
        <v>2077</v>
      </c>
    </row>
    <row r="11" spans="1:21" s="531" customFormat="1" ht="50.1" customHeight="1" thickBot="1">
      <c r="A11" s="556" t="s">
        <v>1396</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1620</v>
      </c>
      <c r="L12" s="534"/>
      <c r="P12" s="564" t="s">
        <v>1621</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1397</v>
      </c>
      <c r="B16" s="624"/>
      <c r="C16" s="624"/>
      <c r="D16" s="624"/>
      <c r="E16" s="624"/>
      <c r="F16" s="625"/>
      <c r="G16" s="625"/>
      <c r="H16" s="625"/>
      <c r="I16" s="625"/>
      <c r="J16" s="625"/>
      <c r="K16" s="625"/>
      <c r="L16" s="625"/>
      <c r="M16" s="625"/>
      <c r="N16" s="625"/>
      <c r="O16" s="625"/>
      <c r="P16" s="625"/>
      <c r="Q16" s="625"/>
      <c r="R16" s="625"/>
      <c r="S16" s="625"/>
      <c r="T16" s="567" t="s">
        <v>2081</v>
      </c>
    </row>
    <row r="17" spans="1:20" ht="16.5" customHeight="1">
      <c r="A17" s="566" t="s">
        <v>1398</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1367</v>
      </c>
      <c r="B1" s="530"/>
      <c r="D1" s="709"/>
      <c r="E1" s="595"/>
      <c r="F1" s="595"/>
      <c r="G1" s="595"/>
      <c r="I1" s="625"/>
      <c r="J1" s="625"/>
      <c r="K1" s="625"/>
      <c r="L1" s="625"/>
      <c r="M1" s="625"/>
      <c r="N1" s="625"/>
      <c r="O1" s="625"/>
      <c r="P1" s="625"/>
      <c r="R1" s="1964" t="s">
        <v>276</v>
      </c>
      <c r="S1" s="1965"/>
      <c r="T1" s="1964" t="s">
        <v>1400</v>
      </c>
      <c r="U1" s="2124"/>
      <c r="V1" s="2124"/>
      <c r="W1" s="57" t="s">
        <v>6</v>
      </c>
    </row>
    <row r="2" spans="1:32" ht="20.100000000000001" customHeight="1">
      <c r="A2" s="598" t="s">
        <v>1369</v>
      </c>
      <c r="B2" s="535" t="s">
        <v>1595</v>
      </c>
      <c r="D2" s="535"/>
      <c r="E2" s="595"/>
      <c r="F2" s="595"/>
      <c r="G2" s="595"/>
      <c r="H2" s="625"/>
      <c r="I2" s="625"/>
      <c r="J2" s="625"/>
      <c r="K2" s="625"/>
      <c r="L2" s="625"/>
      <c r="M2" s="625"/>
      <c r="N2" s="625"/>
      <c r="O2" s="625"/>
      <c r="P2" s="625"/>
      <c r="R2" s="1964" t="s">
        <v>1349</v>
      </c>
      <c r="S2" s="1965"/>
      <c r="T2" s="1963" t="s">
        <v>1634</v>
      </c>
      <c r="U2" s="1963"/>
      <c r="V2" s="1963"/>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125" t="s">
        <v>1635</v>
      </c>
      <c r="B4" s="2054"/>
      <c r="C4" s="2054"/>
      <c r="D4" s="2054"/>
      <c r="E4" s="2054"/>
      <c r="F4" s="2054"/>
      <c r="G4" s="2054"/>
      <c r="H4" s="2054"/>
      <c r="I4" s="2054"/>
      <c r="J4" s="2054"/>
      <c r="K4" s="2054"/>
      <c r="L4" s="2054"/>
      <c r="M4" s="2054"/>
      <c r="N4" s="2054"/>
      <c r="O4" s="2054"/>
      <c r="P4" s="2054"/>
      <c r="Q4" s="2054"/>
      <c r="R4" s="2054"/>
      <c r="S4" s="2054"/>
      <c r="T4" s="2054"/>
      <c r="U4" s="2054"/>
      <c r="V4" s="2054"/>
    </row>
    <row r="5" spans="1:32" ht="16.5" customHeight="1">
      <c r="H5" s="711"/>
      <c r="I5" s="711"/>
      <c r="J5" s="711"/>
      <c r="K5" s="711"/>
      <c r="L5" s="711"/>
      <c r="M5" s="711"/>
      <c r="N5" s="711"/>
      <c r="O5" s="711"/>
      <c r="P5" s="711"/>
      <c r="Q5" s="711"/>
      <c r="R5" s="711"/>
      <c r="S5" s="711"/>
      <c r="T5" s="711"/>
      <c r="U5" s="711"/>
      <c r="V5" s="711"/>
    </row>
    <row r="6" spans="1:32" ht="16.5" customHeight="1" thickBot="1">
      <c r="A6" s="2055" t="s">
        <v>1993</v>
      </c>
      <c r="B6" s="2055"/>
      <c r="C6" s="2055"/>
      <c r="D6" s="2055"/>
      <c r="E6" s="2055"/>
      <c r="F6" s="2055"/>
      <c r="G6" s="2055"/>
      <c r="H6" s="2055"/>
      <c r="I6" s="2055"/>
      <c r="J6" s="2055"/>
      <c r="K6" s="2055"/>
      <c r="L6" s="2055"/>
      <c r="M6" s="2055"/>
      <c r="N6" s="2055"/>
      <c r="O6" s="2055"/>
      <c r="P6" s="2055"/>
      <c r="Q6" s="2055"/>
      <c r="R6" s="2055"/>
      <c r="S6" s="2055"/>
      <c r="T6" s="2055"/>
      <c r="U6" s="2055"/>
      <c r="V6" s="2055"/>
    </row>
    <row r="7" spans="1:32" s="604" customFormat="1" ht="22.5" customHeight="1">
      <c r="A7" s="2061" t="s">
        <v>1598</v>
      </c>
      <c r="B7" s="2112" t="s">
        <v>1636</v>
      </c>
      <c r="C7" s="2123"/>
      <c r="D7" s="2123"/>
      <c r="E7" s="2123"/>
      <c r="F7" s="2123"/>
      <c r="G7" s="2118"/>
      <c r="H7" s="2112" t="s">
        <v>1637</v>
      </c>
      <c r="I7" s="2061"/>
      <c r="J7" s="2099" t="s">
        <v>1638</v>
      </c>
      <c r="K7" s="2099"/>
      <c r="L7" s="2099"/>
      <c r="M7" s="2099"/>
      <c r="N7" s="2112" t="s">
        <v>1639</v>
      </c>
      <c r="O7" s="2057"/>
      <c r="P7" s="2057"/>
      <c r="Q7" s="2061"/>
      <c r="R7" s="2112" t="s">
        <v>1640</v>
      </c>
      <c r="S7" s="2057"/>
      <c r="T7" s="2057"/>
      <c r="U7" s="2118"/>
      <c r="V7" s="2112" t="s">
        <v>1641</v>
      </c>
    </row>
    <row r="8" spans="1:32" s="604" customFormat="1" ht="22.5" customHeight="1">
      <c r="A8" s="2089"/>
      <c r="B8" s="1952" t="s">
        <v>1642</v>
      </c>
      <c r="C8" s="2115"/>
      <c r="D8" s="2115"/>
      <c r="E8" s="2116"/>
      <c r="F8" s="1952" t="s">
        <v>1643</v>
      </c>
      <c r="G8" s="2116"/>
      <c r="H8" s="2119"/>
      <c r="I8" s="2090"/>
      <c r="J8" s="1954"/>
      <c r="K8" s="1954"/>
      <c r="L8" s="1954"/>
      <c r="M8" s="1954"/>
      <c r="N8" s="2119"/>
      <c r="O8" s="2120"/>
      <c r="P8" s="2120"/>
      <c r="Q8" s="2090"/>
      <c r="R8" s="2119"/>
      <c r="S8" s="2120"/>
      <c r="T8" s="2120"/>
      <c r="U8" s="2121"/>
      <c r="V8" s="2113"/>
    </row>
    <row r="9" spans="1:32" s="604" customFormat="1" ht="58.5" customHeight="1">
      <c r="A9" s="2089"/>
      <c r="B9" s="1952" t="s">
        <v>1644</v>
      </c>
      <c r="C9" s="2116"/>
      <c r="D9" s="1952" t="s">
        <v>1645</v>
      </c>
      <c r="E9" s="2116"/>
      <c r="F9" s="1952" t="s">
        <v>1646</v>
      </c>
      <c r="G9" s="2116"/>
      <c r="H9" s="2093" t="s">
        <v>1647</v>
      </c>
      <c r="I9" s="2093" t="s">
        <v>1648</v>
      </c>
      <c r="J9" s="1952" t="s">
        <v>1649</v>
      </c>
      <c r="K9" s="2116"/>
      <c r="L9" s="1952" t="s">
        <v>1650</v>
      </c>
      <c r="M9" s="2116" t="s">
        <v>1651</v>
      </c>
      <c r="N9" s="1952" t="s">
        <v>1649</v>
      </c>
      <c r="O9" s="2116"/>
      <c r="P9" s="1952" t="s">
        <v>1650</v>
      </c>
      <c r="Q9" s="2116" t="s">
        <v>1651</v>
      </c>
      <c r="R9" s="1952" t="s">
        <v>1652</v>
      </c>
      <c r="S9" s="2116"/>
      <c r="T9" s="1952" t="s">
        <v>1653</v>
      </c>
      <c r="U9" s="2116"/>
      <c r="V9" s="2113"/>
    </row>
    <row r="10" spans="1:32" s="604" customFormat="1" ht="34.5" customHeight="1" thickBot="1">
      <c r="A10" s="2122"/>
      <c r="B10" s="712" t="s">
        <v>250</v>
      </c>
      <c r="C10" s="712" t="s">
        <v>251</v>
      </c>
      <c r="D10" s="712" t="s">
        <v>250</v>
      </c>
      <c r="E10" s="712" t="s">
        <v>251</v>
      </c>
      <c r="F10" s="712" t="s">
        <v>250</v>
      </c>
      <c r="G10" s="712" t="s">
        <v>251</v>
      </c>
      <c r="H10" s="2117"/>
      <c r="I10" s="2117"/>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114"/>
    </row>
    <row r="11" spans="1:32" s="608" customFormat="1" ht="50.1" customHeight="1">
      <c r="A11" s="713" t="s">
        <v>2083</v>
      </c>
      <c r="B11" s="1326" t="s">
        <v>2077</v>
      </c>
      <c r="C11" s="1326" t="s">
        <v>2077</v>
      </c>
      <c r="D11" s="1326" t="s">
        <v>2077</v>
      </c>
      <c r="E11" s="1326" t="s">
        <v>2077</v>
      </c>
      <c r="F11" s="1326" t="s">
        <v>2077</v>
      </c>
      <c r="G11" s="1326" t="s">
        <v>2077</v>
      </c>
      <c r="H11" s="1326" t="s">
        <v>2077</v>
      </c>
      <c r="I11" s="1326" t="s">
        <v>2077</v>
      </c>
      <c r="J11" s="1326" t="s">
        <v>2077</v>
      </c>
      <c r="K11" s="607">
        <v>1</v>
      </c>
      <c r="L11" s="1326" t="s">
        <v>2077</v>
      </c>
      <c r="M11" s="607">
        <v>1</v>
      </c>
      <c r="N11" s="1326" t="s">
        <v>2077</v>
      </c>
      <c r="O11" s="1326" t="s">
        <v>2077</v>
      </c>
      <c r="P11" s="1326" t="s">
        <v>2077</v>
      </c>
      <c r="Q11" s="607">
        <v>1</v>
      </c>
      <c r="R11" s="1326" t="s">
        <v>2077</v>
      </c>
      <c r="S11" s="1326" t="s">
        <v>2077</v>
      </c>
      <c r="T11" s="1326" t="s">
        <v>2077</v>
      </c>
      <c r="U11" s="1326" t="s">
        <v>2077</v>
      </c>
      <c r="V11" s="1327" t="s">
        <v>2077</v>
      </c>
    </row>
    <row r="12" spans="1:32" s="531" customFormat="1" ht="50.1" customHeight="1" thickBot="1">
      <c r="A12" s="621" t="s">
        <v>1396</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1621</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1622</v>
      </c>
      <c r="B16" s="624"/>
      <c r="C16" s="624"/>
      <c r="D16" s="624"/>
      <c r="E16" s="624"/>
      <c r="F16" s="624"/>
      <c r="G16" s="624"/>
      <c r="H16" s="625"/>
      <c r="I16" s="625"/>
      <c r="J16" s="625"/>
      <c r="K16" s="625"/>
      <c r="L16" s="625"/>
      <c r="M16" s="625"/>
      <c r="N16" s="625"/>
      <c r="O16" s="625"/>
      <c r="P16" s="625"/>
      <c r="Q16" s="625"/>
      <c r="R16" s="625"/>
      <c r="S16" s="625"/>
      <c r="T16" s="625"/>
      <c r="U16" s="625"/>
      <c r="V16" s="567" t="s">
        <v>2081</v>
      </c>
      <c r="W16" s="625"/>
      <c r="X16" s="625"/>
      <c r="Y16" s="625"/>
      <c r="Z16" s="625"/>
      <c r="AA16" s="625"/>
      <c r="AB16" s="625"/>
      <c r="AC16" s="625"/>
      <c r="AD16" s="625"/>
      <c r="AE16" s="625"/>
      <c r="AF16" s="625"/>
    </row>
    <row r="17" spans="1:32" ht="20.100000000000001" customHeight="1">
      <c r="A17" s="566" t="s">
        <v>1654</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1655</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1367</v>
      </c>
      <c r="B1" s="530"/>
      <c r="D1" s="592"/>
      <c r="E1" s="592"/>
      <c r="F1" s="592"/>
      <c r="G1" s="2126"/>
      <c r="H1" s="580" t="s">
        <v>1434</v>
      </c>
      <c r="I1" s="1151" t="s">
        <v>1435</v>
      </c>
      <c r="J1" s="57" t="s">
        <v>6</v>
      </c>
    </row>
    <row r="2" spans="1:23" s="591" customFormat="1" ht="20.100000000000001" customHeight="1">
      <c r="A2" s="598" t="s">
        <v>1369</v>
      </c>
      <c r="B2" s="535" t="s">
        <v>1595</v>
      </c>
      <c r="C2" s="715"/>
      <c r="D2" s="592"/>
      <c r="E2" s="592"/>
      <c r="F2" s="592"/>
      <c r="G2" s="2126"/>
      <c r="H2" s="580" t="s">
        <v>1436</v>
      </c>
      <c r="I2" s="580" t="s">
        <v>1656</v>
      </c>
    </row>
    <row r="3" spans="1:23" ht="21" customHeight="1">
      <c r="A3" s="710"/>
      <c r="B3" s="710"/>
      <c r="C3" s="710"/>
      <c r="D3" s="710"/>
      <c r="E3" s="710"/>
      <c r="F3" s="710"/>
      <c r="G3" s="710"/>
      <c r="H3" s="710"/>
      <c r="I3" s="710"/>
    </row>
    <row r="4" spans="1:23" ht="39.9" customHeight="1">
      <c r="A4" s="2127" t="s">
        <v>1657</v>
      </c>
      <c r="B4" s="2054"/>
      <c r="C4" s="2054"/>
      <c r="D4" s="2054"/>
      <c r="E4" s="2054"/>
      <c r="F4" s="2054"/>
      <c r="G4" s="2054"/>
      <c r="H4" s="2054"/>
      <c r="I4" s="2054"/>
    </row>
    <row r="5" spans="1:23" ht="16.5" customHeight="1">
      <c r="B5" s="711"/>
      <c r="C5" s="711"/>
      <c r="D5" s="711"/>
      <c r="E5" s="711"/>
      <c r="F5" s="711"/>
      <c r="G5" s="711"/>
      <c r="H5" s="711"/>
      <c r="I5" s="711"/>
    </row>
    <row r="6" spans="1:23" ht="16.5" customHeight="1" thickBot="1">
      <c r="A6" s="2128" t="s">
        <v>1993</v>
      </c>
      <c r="B6" s="2128"/>
      <c r="C6" s="2128"/>
      <c r="D6" s="2128"/>
      <c r="E6" s="2128"/>
      <c r="F6" s="2128"/>
      <c r="G6" s="2128"/>
      <c r="H6" s="2128"/>
      <c r="I6" s="2128"/>
    </row>
    <row r="7" spans="1:23" s="604" customFormat="1" ht="59.25" customHeight="1" thickBot="1">
      <c r="A7" s="601" t="s">
        <v>1598</v>
      </c>
      <c r="B7" s="602" t="s">
        <v>1658</v>
      </c>
      <c r="C7" s="602" t="s">
        <v>1659</v>
      </c>
      <c r="D7" s="601" t="s">
        <v>1660</v>
      </c>
      <c r="E7" s="602" t="s">
        <v>1661</v>
      </c>
      <c r="F7" s="602" t="s">
        <v>1662</v>
      </c>
      <c r="G7" s="2009" t="s">
        <v>1663</v>
      </c>
      <c r="H7" s="2129"/>
      <c r="I7" s="619" t="s">
        <v>1664</v>
      </c>
    </row>
    <row r="8" spans="1:23" s="608" customFormat="1" ht="50.1" customHeight="1">
      <c r="A8" s="2089"/>
      <c r="B8" s="606" t="s">
        <v>253</v>
      </c>
      <c r="C8" s="1323" t="s">
        <v>2077</v>
      </c>
      <c r="D8" s="1323" t="s">
        <v>2077</v>
      </c>
      <c r="E8" s="1323" t="s">
        <v>2077</v>
      </c>
      <c r="F8" s="1323" t="s">
        <v>2077</v>
      </c>
      <c r="G8" s="2130" t="s">
        <v>2077</v>
      </c>
      <c r="H8" s="2131"/>
      <c r="I8" s="1325" t="s">
        <v>2077</v>
      </c>
    </row>
    <row r="9" spans="1:23" ht="50.1" customHeight="1">
      <c r="A9" s="2089"/>
      <c r="B9" s="705" t="s">
        <v>1618</v>
      </c>
      <c r="C9" s="1323" t="s">
        <v>2077</v>
      </c>
      <c r="D9" s="1323" t="s">
        <v>2077</v>
      </c>
      <c r="E9" s="1323" t="s">
        <v>2077</v>
      </c>
      <c r="F9" s="1323" t="s">
        <v>2077</v>
      </c>
      <c r="G9" s="2132" t="s">
        <v>2077</v>
      </c>
      <c r="H9" s="2133"/>
      <c r="I9" s="1325" t="s">
        <v>2077</v>
      </c>
    </row>
    <row r="10" spans="1:23" ht="50.1" customHeight="1">
      <c r="A10" s="2090"/>
      <c r="B10" s="705" t="s">
        <v>1619</v>
      </c>
      <c r="C10" s="1323" t="s">
        <v>2077</v>
      </c>
      <c r="D10" s="1323" t="s">
        <v>2077</v>
      </c>
      <c r="E10" s="1323" t="s">
        <v>2077</v>
      </c>
      <c r="F10" s="1323" t="s">
        <v>2077</v>
      </c>
      <c r="G10" s="2134" t="s">
        <v>2077</v>
      </c>
      <c r="H10" s="2135"/>
      <c r="I10" s="1325" t="s">
        <v>2077</v>
      </c>
    </row>
    <row r="11" spans="1:23" s="531" customFormat="1" ht="50.1" customHeight="1" thickBot="1">
      <c r="A11" s="556" t="s">
        <v>1396</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1620</v>
      </c>
      <c r="G12" s="717" t="s">
        <v>1621</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1397</v>
      </c>
      <c r="B16" s="624"/>
      <c r="C16" s="625"/>
      <c r="D16" s="625"/>
      <c r="E16" s="625"/>
      <c r="F16" s="625"/>
      <c r="G16" s="625"/>
      <c r="H16" s="625"/>
      <c r="I16" s="567" t="s">
        <v>2081</v>
      </c>
      <c r="J16" s="625"/>
      <c r="K16" s="625"/>
      <c r="L16" s="625"/>
      <c r="M16" s="625"/>
      <c r="N16" s="625"/>
      <c r="O16" s="625"/>
      <c r="P16" s="625"/>
      <c r="Q16" s="625"/>
      <c r="R16" s="625"/>
      <c r="S16" s="625"/>
      <c r="T16" s="625"/>
      <c r="U16" s="625"/>
      <c r="V16" s="625"/>
      <c r="W16" s="625"/>
    </row>
    <row r="17" spans="1:23" ht="16.5" customHeight="1">
      <c r="A17" s="566" t="s">
        <v>1398</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139" t="s">
        <v>1665</v>
      </c>
      <c r="J1" s="2139"/>
      <c r="K1" s="2139"/>
      <c r="L1" s="57" t="s">
        <v>6</v>
      </c>
    </row>
    <row r="2" spans="1:12" ht="18" customHeight="1">
      <c r="A2" s="718" t="s">
        <v>1484</v>
      </c>
      <c r="B2" s="727" t="s">
        <v>1666</v>
      </c>
      <c r="C2" s="728"/>
      <c r="D2" s="729"/>
      <c r="E2" s="730"/>
      <c r="F2" s="731"/>
      <c r="G2" s="732"/>
      <c r="H2" s="725" t="s">
        <v>1548</v>
      </c>
      <c r="I2" s="2140" t="s">
        <v>1667</v>
      </c>
      <c r="J2" s="2140"/>
      <c r="K2" s="2140"/>
    </row>
    <row r="3" spans="1:12" ht="28.5" customHeight="1">
      <c r="A3" s="2141" t="s">
        <v>1668</v>
      </c>
      <c r="B3" s="2141"/>
      <c r="C3" s="2141"/>
      <c r="D3" s="2141"/>
      <c r="E3" s="2141"/>
      <c r="F3" s="2141"/>
      <c r="G3" s="2141"/>
      <c r="H3" s="2141"/>
      <c r="I3" s="2141"/>
      <c r="J3" s="2141"/>
      <c r="K3" s="2141"/>
    </row>
    <row r="4" spans="1:12" ht="19.5" customHeight="1">
      <c r="A4" s="2142" t="s">
        <v>1999</v>
      </c>
      <c r="B4" s="2142"/>
      <c r="C4" s="2142"/>
      <c r="D4" s="2142"/>
      <c r="E4" s="2142"/>
      <c r="F4" s="2142"/>
      <c r="G4" s="2142"/>
      <c r="H4" s="2142"/>
      <c r="I4" s="2142"/>
      <c r="J4" s="2142"/>
      <c r="K4" s="2142"/>
    </row>
    <row r="5" spans="1:12" ht="20.25" customHeight="1">
      <c r="A5" s="2143" t="s">
        <v>1669</v>
      </c>
      <c r="B5" s="2136" t="s">
        <v>1670</v>
      </c>
      <c r="C5" s="2136" t="s">
        <v>1671</v>
      </c>
      <c r="D5" s="2136" t="s">
        <v>1672</v>
      </c>
      <c r="E5" s="2144" t="s">
        <v>1673</v>
      </c>
      <c r="F5" s="2144" t="s">
        <v>1674</v>
      </c>
      <c r="G5" s="2136" t="s">
        <v>1675</v>
      </c>
      <c r="H5" s="2137" t="s">
        <v>1676</v>
      </c>
      <c r="I5" s="2137"/>
      <c r="J5" s="2137"/>
      <c r="K5" s="2137"/>
      <c r="L5" s="733"/>
    </row>
    <row r="6" spans="1:12" ht="20.25" customHeight="1">
      <c r="A6" s="2143"/>
      <c r="B6" s="2136"/>
      <c r="C6" s="2136"/>
      <c r="D6" s="2136"/>
      <c r="E6" s="2144"/>
      <c r="F6" s="2144"/>
      <c r="G6" s="2136"/>
      <c r="H6" s="734" t="s">
        <v>249</v>
      </c>
      <c r="I6" s="735" t="s">
        <v>1152</v>
      </c>
      <c r="J6" s="735" t="s">
        <v>1153</v>
      </c>
      <c r="K6" s="736" t="s">
        <v>1677</v>
      </c>
      <c r="L6" s="733"/>
    </row>
    <row r="7" spans="1:12" ht="28.5" customHeight="1">
      <c r="A7" s="2138" t="s">
        <v>1678</v>
      </c>
      <c r="B7" s="737" t="s">
        <v>249</v>
      </c>
      <c r="C7" s="1323" t="s">
        <v>2077</v>
      </c>
      <c r="D7" s="1323" t="s">
        <v>2077</v>
      </c>
      <c r="E7" s="1323" t="s">
        <v>2077</v>
      </c>
      <c r="F7" s="1323" t="s">
        <v>2077</v>
      </c>
      <c r="G7" s="1323" t="s">
        <v>2077</v>
      </c>
      <c r="H7" s="1323" t="s">
        <v>2077</v>
      </c>
      <c r="I7" s="1323" t="s">
        <v>2077</v>
      </c>
      <c r="J7" s="1323" t="s">
        <v>2077</v>
      </c>
      <c r="K7" s="1324" t="s">
        <v>2077</v>
      </c>
    </row>
    <row r="8" spans="1:12" ht="28.5" customHeight="1">
      <c r="A8" s="2138"/>
      <c r="B8" s="735" t="s">
        <v>1679</v>
      </c>
      <c r="C8" s="1323" t="s">
        <v>2077</v>
      </c>
      <c r="D8" s="1323" t="s">
        <v>2077</v>
      </c>
      <c r="E8" s="1323" t="s">
        <v>2077</v>
      </c>
      <c r="F8" s="1323" t="s">
        <v>2077</v>
      </c>
      <c r="G8" s="1323" t="s">
        <v>2077</v>
      </c>
      <c r="H8" s="1323" t="s">
        <v>2077</v>
      </c>
      <c r="I8" s="1323" t="s">
        <v>2077</v>
      </c>
      <c r="J8" s="1323" t="s">
        <v>2077</v>
      </c>
      <c r="K8" s="1324" t="s">
        <v>2077</v>
      </c>
    </row>
    <row r="9" spans="1:12" ht="28.5" customHeight="1">
      <c r="A9" s="2138"/>
      <c r="B9" s="735" t="s">
        <v>1680</v>
      </c>
      <c r="C9" s="1323" t="s">
        <v>2077</v>
      </c>
      <c r="D9" s="1323" t="s">
        <v>2077</v>
      </c>
      <c r="E9" s="1323" t="s">
        <v>2077</v>
      </c>
      <c r="F9" s="1323" t="s">
        <v>2077</v>
      </c>
      <c r="G9" s="1323" t="s">
        <v>2077</v>
      </c>
      <c r="H9" s="1323" t="s">
        <v>2077</v>
      </c>
      <c r="I9" s="1323" t="s">
        <v>2077</v>
      </c>
      <c r="J9" s="1323" t="s">
        <v>2077</v>
      </c>
      <c r="K9" s="1324" t="s">
        <v>2077</v>
      </c>
    </row>
    <row r="10" spans="1:12" ht="31.5" customHeight="1">
      <c r="A10" s="738" t="s">
        <v>1520</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2082</v>
      </c>
    </row>
    <row r="12" spans="1:12" ht="19.5" customHeight="1">
      <c r="A12" s="747" t="s">
        <v>256</v>
      </c>
      <c r="B12" s="743"/>
      <c r="C12" s="747" t="s">
        <v>1681</v>
      </c>
      <c r="D12" s="743" t="s">
        <v>1682</v>
      </c>
      <c r="F12" s="747" t="s">
        <v>1521</v>
      </c>
      <c r="H12" s="747"/>
      <c r="I12" s="747"/>
      <c r="J12" s="747"/>
      <c r="K12" s="744"/>
    </row>
    <row r="13" spans="1:12" ht="19.5" customHeight="1">
      <c r="A13" s="744"/>
      <c r="B13" s="744"/>
      <c r="C13" s="744"/>
      <c r="D13" s="743" t="s">
        <v>1683</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1684</v>
      </c>
      <c r="B15" s="749"/>
      <c r="C15" s="721"/>
      <c r="D15" s="721"/>
      <c r="E15" s="721"/>
      <c r="F15" s="721"/>
      <c r="G15" s="721"/>
      <c r="H15" s="721"/>
      <c r="I15" s="721"/>
      <c r="J15" s="721"/>
      <c r="K15" s="721"/>
    </row>
    <row r="16" spans="1:12" ht="19.5" customHeight="1">
      <c r="A16" s="750" t="s">
        <v>1685</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150" t="s">
        <v>1686</v>
      </c>
      <c r="P1" s="2151"/>
      <c r="Q1" s="2151"/>
      <c r="R1" s="57" t="s">
        <v>6</v>
      </c>
    </row>
    <row r="2" spans="1:18" s="753" customFormat="1" ht="18.600000000000001" customHeight="1" thickBot="1">
      <c r="A2" s="751" t="s">
        <v>1484</v>
      </c>
      <c r="B2" s="757" t="s">
        <v>1687</v>
      </c>
      <c r="C2" s="758"/>
      <c r="D2" s="758"/>
      <c r="E2" s="758"/>
      <c r="F2" s="758"/>
      <c r="G2" s="758"/>
      <c r="H2" s="758"/>
      <c r="I2" s="758"/>
      <c r="J2" s="758"/>
      <c r="K2" s="758"/>
      <c r="L2" s="759"/>
      <c r="M2" s="175"/>
      <c r="N2" s="756" t="s">
        <v>1688</v>
      </c>
      <c r="O2" s="2152" t="s">
        <v>1689</v>
      </c>
      <c r="P2" s="2152"/>
      <c r="Q2" s="2152"/>
    </row>
    <row r="3" spans="1:18" ht="19.5" customHeight="1">
      <c r="A3" s="755"/>
      <c r="B3" s="755"/>
      <c r="C3" s="760"/>
      <c r="D3" s="2153"/>
      <c r="E3" s="2153"/>
      <c r="F3" s="2153"/>
      <c r="G3" s="2153"/>
      <c r="H3" s="2153"/>
      <c r="I3" s="2153"/>
    </row>
    <row r="4" spans="1:18" ht="34.950000000000003" customHeight="1">
      <c r="A4" s="2154" t="s">
        <v>1690</v>
      </c>
      <c r="B4" s="2154"/>
      <c r="C4" s="2154"/>
      <c r="D4" s="2154"/>
      <c r="E4" s="2154"/>
      <c r="F4" s="2154"/>
      <c r="G4" s="2154"/>
      <c r="H4" s="2154"/>
      <c r="I4" s="2154"/>
      <c r="J4" s="2154"/>
      <c r="K4" s="2154"/>
      <c r="L4" s="2154"/>
      <c r="M4" s="2154"/>
      <c r="N4" s="2154"/>
      <c r="O4" s="2154"/>
      <c r="P4" s="2154"/>
      <c r="Q4" s="2154"/>
    </row>
    <row r="5" spans="1:18" ht="14.4" customHeight="1">
      <c r="A5" s="761"/>
      <c r="B5" s="762"/>
      <c r="C5" s="762"/>
      <c r="D5" s="762"/>
      <c r="E5" s="762"/>
      <c r="F5" s="762"/>
      <c r="G5" s="762"/>
      <c r="H5" s="762"/>
      <c r="I5" s="762"/>
      <c r="J5" s="762"/>
      <c r="K5" s="762"/>
    </row>
    <row r="6" spans="1:18" ht="17.25" customHeight="1" thickBot="1">
      <c r="A6" s="755"/>
      <c r="B6" s="763"/>
      <c r="C6" s="763"/>
      <c r="D6" s="2155" t="s">
        <v>1999</v>
      </c>
      <c r="E6" s="2155"/>
      <c r="F6" s="2155"/>
      <c r="G6" s="2155"/>
      <c r="H6" s="2155"/>
      <c r="I6" s="2155"/>
      <c r="J6" s="2155"/>
      <c r="K6" s="2155"/>
      <c r="L6" s="2155"/>
      <c r="M6" s="2155"/>
      <c r="N6" s="2155"/>
      <c r="Q6" s="764" t="s">
        <v>1691</v>
      </c>
    </row>
    <row r="7" spans="1:18" s="755" customFormat="1" ht="24.9" customHeight="1" thickBot="1">
      <c r="A7" s="2156" t="s">
        <v>1692</v>
      </c>
      <c r="B7" s="2156" t="s">
        <v>1693</v>
      </c>
      <c r="C7" s="2157" t="s">
        <v>1694</v>
      </c>
      <c r="D7" s="2157"/>
      <c r="E7" s="2158" t="s">
        <v>1695</v>
      </c>
      <c r="F7" s="2158"/>
      <c r="G7" s="2158"/>
      <c r="H7" s="2158" t="s">
        <v>1696</v>
      </c>
      <c r="I7" s="2158"/>
      <c r="J7" s="2158"/>
      <c r="K7" s="765" t="s">
        <v>1697</v>
      </c>
      <c r="L7" s="766" t="s">
        <v>1698</v>
      </c>
      <c r="M7" s="765" t="s">
        <v>1699</v>
      </c>
      <c r="N7" s="2145" t="s">
        <v>1700</v>
      </c>
      <c r="O7" s="2146" t="s">
        <v>1701</v>
      </c>
      <c r="P7" s="2146" t="s">
        <v>1702</v>
      </c>
      <c r="Q7" s="2147" t="s">
        <v>1703</v>
      </c>
    </row>
    <row r="8" spans="1:18" ht="24.9" customHeight="1" thickBot="1">
      <c r="A8" s="2156"/>
      <c r="B8" s="2156"/>
      <c r="C8" s="2148" t="s">
        <v>1704</v>
      </c>
      <c r="D8" s="2149" t="s">
        <v>1705</v>
      </c>
      <c r="E8" s="767" t="s">
        <v>1706</v>
      </c>
      <c r="F8" s="767" t="s">
        <v>1707</v>
      </c>
      <c r="G8" s="767" t="s">
        <v>1708</v>
      </c>
      <c r="H8" s="767" t="s">
        <v>1706</v>
      </c>
      <c r="I8" s="767" t="s">
        <v>1709</v>
      </c>
      <c r="J8" s="767" t="s">
        <v>1710</v>
      </c>
      <c r="K8" s="768" t="s">
        <v>1711</v>
      </c>
      <c r="L8" s="769" t="s">
        <v>1711</v>
      </c>
      <c r="M8" s="769" t="s">
        <v>1712</v>
      </c>
      <c r="N8" s="2145"/>
      <c r="O8" s="2146"/>
      <c r="P8" s="2146"/>
      <c r="Q8" s="2147"/>
    </row>
    <row r="9" spans="1:18" ht="24.9" customHeight="1" thickBot="1">
      <c r="A9" s="2156"/>
      <c r="B9" s="2156"/>
      <c r="C9" s="2148"/>
      <c r="D9" s="2149"/>
      <c r="E9" s="770" t="s">
        <v>1713</v>
      </c>
      <c r="F9" s="770" t="s">
        <v>1714</v>
      </c>
      <c r="G9" s="770" t="s">
        <v>1715</v>
      </c>
      <c r="H9" s="770" t="s">
        <v>1716</v>
      </c>
      <c r="I9" s="770" t="s">
        <v>1717</v>
      </c>
      <c r="J9" s="770" t="s">
        <v>1718</v>
      </c>
      <c r="K9" s="771" t="s">
        <v>1719</v>
      </c>
      <c r="L9" s="771" t="s">
        <v>1720</v>
      </c>
      <c r="M9" s="772" t="s">
        <v>1721</v>
      </c>
      <c r="N9" s="2145"/>
      <c r="O9" s="2146"/>
      <c r="P9" s="2146"/>
      <c r="Q9" s="2147"/>
    </row>
    <row r="10" spans="1:18" s="753" customFormat="1" ht="30" customHeight="1">
      <c r="A10" s="773" t="s">
        <v>1722</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1520</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1301</v>
      </c>
      <c r="I22" s="753"/>
      <c r="J22" s="753"/>
      <c r="L22" s="782" t="s">
        <v>1521</v>
      </c>
      <c r="M22" s="782"/>
      <c r="N22" s="753"/>
      <c r="O22" s="753"/>
      <c r="Q22" s="783" t="s">
        <v>2056</v>
      </c>
    </row>
    <row r="23" spans="1:26" ht="29.4" customHeight="1">
      <c r="F23" s="753"/>
      <c r="H23" s="753" t="s">
        <v>260</v>
      </c>
      <c r="I23" s="753"/>
      <c r="J23" s="753"/>
      <c r="K23" s="781"/>
      <c r="L23" s="753"/>
      <c r="N23" s="753"/>
      <c r="O23" s="753"/>
    </row>
    <row r="24" spans="1:26" ht="18.600000000000001" customHeight="1">
      <c r="A24" s="784" t="s">
        <v>1723</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1724</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1725</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163" t="s">
        <v>1726</v>
      </c>
      <c r="I1" s="2163"/>
      <c r="J1" s="788" t="s">
        <v>30</v>
      </c>
      <c r="R1" s="790" t="s">
        <v>353</v>
      </c>
      <c r="S1" s="2163" t="s">
        <v>1726</v>
      </c>
      <c r="T1" s="2163"/>
      <c r="U1" s="57" t="s">
        <v>6</v>
      </c>
    </row>
    <row r="2" spans="1:21" ht="16.8" thickBot="1">
      <c r="A2" s="792" t="s">
        <v>1727</v>
      </c>
      <c r="B2" s="793" t="s">
        <v>1728</v>
      </c>
      <c r="C2" s="794"/>
      <c r="D2" s="794"/>
      <c r="E2" s="794"/>
      <c r="F2" s="794"/>
      <c r="G2" s="790" t="s">
        <v>484</v>
      </c>
      <c r="H2" s="2163" t="s">
        <v>1729</v>
      </c>
      <c r="I2" s="2163"/>
      <c r="J2" s="792" t="s">
        <v>1727</v>
      </c>
      <c r="K2" s="793" t="s">
        <v>1728</v>
      </c>
      <c r="L2" s="794"/>
      <c r="M2" s="794"/>
      <c r="N2" s="794"/>
      <c r="O2" s="794"/>
      <c r="P2" s="794"/>
      <c r="Q2" s="794"/>
      <c r="R2" s="790" t="s">
        <v>484</v>
      </c>
      <c r="S2" s="2163" t="s">
        <v>1729</v>
      </c>
      <c r="T2" s="2163"/>
    </row>
    <row r="3" spans="1:21" ht="17.100000000000001" customHeight="1">
      <c r="A3" s="789"/>
      <c r="B3" s="789"/>
      <c r="C3" s="789"/>
      <c r="D3" s="789"/>
      <c r="E3" s="789"/>
      <c r="F3" s="789"/>
      <c r="G3" s="789"/>
      <c r="H3" s="789"/>
      <c r="I3" s="789"/>
    </row>
    <row r="4" spans="1:21" ht="20.100000000000001" customHeight="1">
      <c r="A4" s="2164" t="s">
        <v>1730</v>
      </c>
      <c r="B4" s="2164"/>
      <c r="C4" s="2164"/>
      <c r="D4" s="2164"/>
      <c r="E4" s="2164"/>
      <c r="F4" s="2164"/>
      <c r="G4" s="2164"/>
      <c r="H4" s="2164"/>
      <c r="I4" s="2164"/>
      <c r="J4" s="2164" t="s">
        <v>1731</v>
      </c>
      <c r="K4" s="2164"/>
      <c r="L4" s="2164"/>
      <c r="M4" s="2164"/>
      <c r="N4" s="2164"/>
      <c r="O4" s="2164"/>
      <c r="P4" s="2164"/>
      <c r="Q4" s="2164"/>
      <c r="R4" s="2164"/>
      <c r="S4" s="2164"/>
      <c r="T4" s="2164"/>
    </row>
    <row r="5" spans="1:21" ht="17.100000000000001" customHeight="1">
      <c r="A5" s="789"/>
      <c r="B5" s="789"/>
      <c r="C5" s="789"/>
      <c r="D5" s="789"/>
      <c r="E5" s="789"/>
      <c r="F5" s="789"/>
      <c r="G5" s="795"/>
      <c r="H5" s="789"/>
      <c r="I5" s="789"/>
      <c r="S5" s="795" t="s">
        <v>1732</v>
      </c>
      <c r="T5" s="795"/>
    </row>
    <row r="6" spans="1:21" ht="17.100000000000001" customHeight="1" thickBot="1">
      <c r="A6" s="789"/>
      <c r="B6" s="2165" t="s">
        <v>1997</v>
      </c>
      <c r="C6" s="2165"/>
      <c r="D6" s="2165"/>
      <c r="E6" s="2165"/>
      <c r="F6" s="2165"/>
      <c r="G6" s="2165"/>
      <c r="I6" s="795" t="s">
        <v>1733</v>
      </c>
      <c r="J6" s="2165" t="s">
        <v>1998</v>
      </c>
      <c r="K6" s="2165"/>
      <c r="L6" s="2165"/>
      <c r="M6" s="2165"/>
      <c r="N6" s="2165"/>
      <c r="O6" s="2165"/>
      <c r="P6" s="2165"/>
      <c r="Q6" s="2165"/>
      <c r="R6" s="2165"/>
      <c r="S6" s="2165"/>
      <c r="T6" s="2165"/>
    </row>
    <row r="7" spans="1:21">
      <c r="A7" s="796" t="s">
        <v>1734</v>
      </c>
      <c r="B7" s="797" t="s">
        <v>1735</v>
      </c>
      <c r="C7" s="2166" t="s">
        <v>1736</v>
      </c>
      <c r="D7" s="2166"/>
      <c r="E7" s="2166"/>
      <c r="F7" s="2166"/>
      <c r="G7" s="2167" t="s">
        <v>1737</v>
      </c>
      <c r="H7" s="2167"/>
      <c r="I7" s="2167"/>
      <c r="J7" s="796" t="s">
        <v>1734</v>
      </c>
      <c r="K7" s="797" t="s">
        <v>1735</v>
      </c>
      <c r="L7" s="2168" t="s">
        <v>1737</v>
      </c>
      <c r="M7" s="2168"/>
      <c r="N7" s="2168"/>
      <c r="O7" s="2168"/>
      <c r="P7" s="2168"/>
      <c r="Q7" s="2168"/>
      <c r="R7" s="2168"/>
      <c r="S7" s="2168"/>
      <c r="T7" s="2168"/>
    </row>
    <row r="8" spans="1:21" ht="16.8" thickBot="1">
      <c r="A8" s="794"/>
      <c r="B8" s="798" t="s">
        <v>1738</v>
      </c>
      <c r="C8" s="799" t="s">
        <v>1739</v>
      </c>
      <c r="D8" s="799" t="s">
        <v>1740</v>
      </c>
      <c r="E8" s="799" t="s">
        <v>1741</v>
      </c>
      <c r="F8" s="799" t="s">
        <v>1742</v>
      </c>
      <c r="G8" s="1149" t="s">
        <v>1743</v>
      </c>
      <c r="H8" s="800" t="s">
        <v>1744</v>
      </c>
      <c r="I8" s="1150" t="s">
        <v>1745</v>
      </c>
      <c r="J8" s="794"/>
      <c r="K8" s="798" t="s">
        <v>1738</v>
      </c>
      <c r="L8" s="801" t="s">
        <v>1746</v>
      </c>
      <c r="M8" s="799" t="s">
        <v>1747</v>
      </c>
      <c r="N8" s="799" t="s">
        <v>1748</v>
      </c>
      <c r="O8" s="799" t="s">
        <v>1749</v>
      </c>
      <c r="P8" s="802" t="s">
        <v>1750</v>
      </c>
      <c r="Q8" s="803" t="s">
        <v>1751</v>
      </c>
      <c r="R8" s="2162" t="s">
        <v>1752</v>
      </c>
      <c r="S8" s="2162"/>
      <c r="T8" s="2162"/>
    </row>
    <row r="9" spans="1:21">
      <c r="A9" s="804" t="s">
        <v>1753</v>
      </c>
      <c r="B9" s="805"/>
      <c r="C9" s="806"/>
      <c r="D9" s="807"/>
      <c r="E9" s="807"/>
      <c r="F9" s="808"/>
      <c r="G9" s="809"/>
      <c r="H9" s="809"/>
      <c r="I9" s="809"/>
      <c r="J9" s="804" t="s">
        <v>1753</v>
      </c>
      <c r="K9" s="805"/>
      <c r="L9" s="1160"/>
      <c r="M9" s="1161"/>
      <c r="N9" s="1161"/>
      <c r="O9" s="1161"/>
      <c r="P9" s="1163"/>
      <c r="Q9" s="1163"/>
      <c r="R9" s="2161"/>
      <c r="S9" s="2161"/>
      <c r="T9" s="2161"/>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161">
        <v>0</v>
      </c>
      <c r="S10" s="2161"/>
      <c r="T10" s="2161"/>
    </row>
    <row r="11" spans="1:21">
      <c r="A11" s="814"/>
      <c r="B11" s="805"/>
      <c r="C11" s="815"/>
      <c r="D11" s="816"/>
      <c r="E11" s="816"/>
      <c r="F11" s="789"/>
      <c r="G11" s="789"/>
      <c r="H11" s="789"/>
      <c r="I11" s="789"/>
      <c r="J11" s="804"/>
      <c r="K11" s="810"/>
      <c r="L11" s="811"/>
      <c r="M11" s="812"/>
      <c r="N11" s="812"/>
      <c r="O11" s="812"/>
      <c r="P11" s="813"/>
      <c r="Q11" s="813"/>
      <c r="R11" s="2159"/>
      <c r="S11" s="2159"/>
      <c r="T11" s="2159"/>
    </row>
    <row r="12" spans="1:21">
      <c r="A12" s="804"/>
      <c r="B12" s="817"/>
      <c r="C12" s="818"/>
      <c r="D12" s="819"/>
      <c r="E12" s="819"/>
      <c r="F12" s="819"/>
      <c r="G12" s="789"/>
      <c r="H12" s="789"/>
      <c r="I12" s="789"/>
      <c r="J12" s="804"/>
      <c r="K12" s="810"/>
      <c r="L12" s="811"/>
      <c r="M12" s="812"/>
      <c r="N12" s="812"/>
      <c r="O12" s="812"/>
      <c r="P12" s="813"/>
      <c r="Q12" s="813"/>
      <c r="R12" s="2159"/>
      <c r="S12" s="2159"/>
      <c r="T12" s="2159"/>
    </row>
    <row r="13" spans="1:21">
      <c r="A13" s="804"/>
      <c r="B13" s="817"/>
      <c r="C13" s="818"/>
      <c r="D13" s="819"/>
      <c r="E13" s="819"/>
      <c r="F13" s="819"/>
      <c r="G13" s="789"/>
      <c r="H13" s="789"/>
      <c r="I13" s="789"/>
      <c r="J13" s="804"/>
      <c r="K13" s="817"/>
      <c r="L13" s="818"/>
      <c r="M13" s="819"/>
      <c r="N13" s="819"/>
      <c r="O13" s="819"/>
      <c r="P13" s="820"/>
      <c r="Q13" s="820"/>
      <c r="R13" s="2159"/>
      <c r="S13" s="2159"/>
      <c r="T13" s="2159"/>
    </row>
    <row r="14" spans="1:21">
      <c r="A14" s="804"/>
      <c r="B14" s="817"/>
      <c r="C14" s="818"/>
      <c r="D14" s="819"/>
      <c r="E14" s="819"/>
      <c r="F14" s="819"/>
      <c r="G14" s="789"/>
      <c r="H14" s="789"/>
      <c r="I14" s="789"/>
      <c r="J14" s="804"/>
      <c r="K14" s="817"/>
      <c r="L14" s="818"/>
      <c r="M14" s="819"/>
      <c r="N14" s="819"/>
      <c r="O14" s="819"/>
      <c r="P14" s="820"/>
      <c r="Q14" s="820"/>
      <c r="R14" s="2159"/>
      <c r="S14" s="2159"/>
      <c r="T14" s="2159"/>
    </row>
    <row r="15" spans="1:21">
      <c r="A15" s="804"/>
      <c r="B15" s="817"/>
      <c r="C15" s="818"/>
      <c r="D15" s="819"/>
      <c r="E15" s="819"/>
      <c r="F15" s="819"/>
      <c r="G15" s="789"/>
      <c r="H15" s="789"/>
      <c r="I15" s="789"/>
      <c r="J15" s="804"/>
      <c r="K15" s="817"/>
      <c r="L15" s="818"/>
      <c r="M15" s="819"/>
      <c r="N15" s="819"/>
      <c r="O15" s="819"/>
      <c r="P15" s="820"/>
      <c r="Q15" s="820"/>
      <c r="R15" s="2159"/>
      <c r="S15" s="2159"/>
      <c r="T15" s="2159"/>
    </row>
    <row r="16" spans="1:21">
      <c r="A16" s="804"/>
      <c r="B16" s="817"/>
      <c r="C16" s="818"/>
      <c r="D16" s="819"/>
      <c r="E16" s="819"/>
      <c r="F16" s="819"/>
      <c r="G16" s="789"/>
      <c r="H16" s="789"/>
      <c r="I16" s="789"/>
      <c r="J16" s="804"/>
      <c r="K16" s="817"/>
      <c r="L16" s="818"/>
      <c r="M16" s="819"/>
      <c r="N16" s="819"/>
      <c r="O16" s="819"/>
      <c r="P16" s="820"/>
      <c r="Q16" s="820"/>
      <c r="R16" s="2159"/>
      <c r="S16" s="2159"/>
      <c r="T16" s="2159"/>
    </row>
    <row r="17" spans="1:20">
      <c r="A17" s="804"/>
      <c r="B17" s="810"/>
      <c r="C17" s="811"/>
      <c r="D17" s="812"/>
      <c r="E17" s="812"/>
      <c r="F17" s="812"/>
      <c r="G17" s="789"/>
      <c r="H17" s="789"/>
      <c r="I17" s="789"/>
      <c r="J17" s="804"/>
      <c r="K17" s="817"/>
      <c r="L17" s="818"/>
      <c r="M17" s="819"/>
      <c r="N17" s="819"/>
      <c r="O17" s="819"/>
      <c r="P17" s="820"/>
      <c r="Q17" s="820"/>
      <c r="R17" s="2159"/>
      <c r="S17" s="2159"/>
      <c r="T17" s="2159"/>
    </row>
    <row r="18" spans="1:20">
      <c r="A18" s="814"/>
      <c r="B18" s="805"/>
      <c r="C18" s="815"/>
      <c r="D18" s="816"/>
      <c r="E18" s="816"/>
      <c r="F18" s="789"/>
      <c r="G18" s="789"/>
      <c r="H18" s="789"/>
      <c r="I18" s="789"/>
      <c r="J18" s="804"/>
      <c r="K18" s="810"/>
      <c r="L18" s="811"/>
      <c r="M18" s="812"/>
      <c r="N18" s="812"/>
      <c r="O18" s="812"/>
      <c r="P18" s="813"/>
      <c r="Q18" s="813"/>
      <c r="R18" s="2159"/>
      <c r="S18" s="2159"/>
      <c r="T18" s="2159"/>
    </row>
    <row r="19" spans="1:20">
      <c r="A19" s="804"/>
      <c r="B19" s="817"/>
      <c r="C19" s="818"/>
      <c r="D19" s="819"/>
      <c r="E19" s="819"/>
      <c r="F19" s="819"/>
      <c r="G19" s="789"/>
      <c r="H19" s="789"/>
      <c r="I19" s="789"/>
      <c r="J19" s="804"/>
      <c r="K19" s="817"/>
      <c r="L19" s="818"/>
      <c r="M19" s="819"/>
      <c r="N19" s="819"/>
      <c r="O19" s="819"/>
      <c r="P19" s="820"/>
      <c r="Q19" s="820"/>
      <c r="R19" s="2159"/>
      <c r="S19" s="2159"/>
      <c r="T19" s="2159"/>
    </row>
    <row r="20" spans="1:20">
      <c r="A20" s="804"/>
      <c r="B20" s="817"/>
      <c r="C20" s="818"/>
      <c r="D20" s="819"/>
      <c r="E20" s="819"/>
      <c r="F20" s="819"/>
      <c r="G20" s="789"/>
      <c r="H20" s="789"/>
      <c r="I20" s="789"/>
      <c r="J20" s="804"/>
      <c r="K20" s="817"/>
      <c r="L20" s="818"/>
      <c r="M20" s="819"/>
      <c r="N20" s="819"/>
      <c r="O20" s="819"/>
      <c r="P20" s="820"/>
      <c r="Q20" s="820"/>
      <c r="R20" s="2159"/>
      <c r="S20" s="2159"/>
      <c r="T20" s="2159"/>
    </row>
    <row r="21" spans="1:20">
      <c r="A21" s="804"/>
      <c r="B21" s="817"/>
      <c r="C21" s="818"/>
      <c r="D21" s="819"/>
      <c r="E21" s="819"/>
      <c r="F21" s="819"/>
      <c r="G21" s="789"/>
      <c r="H21" s="789"/>
      <c r="I21" s="789"/>
      <c r="J21" s="804"/>
      <c r="K21" s="817"/>
      <c r="L21" s="818"/>
      <c r="M21" s="819"/>
      <c r="N21" s="819"/>
      <c r="O21" s="819"/>
      <c r="P21" s="820"/>
      <c r="Q21" s="820"/>
      <c r="R21" s="2159"/>
      <c r="S21" s="2159"/>
      <c r="T21" s="2159"/>
    </row>
    <row r="22" spans="1:20">
      <c r="A22" s="804"/>
      <c r="B22" s="817"/>
      <c r="C22" s="818"/>
      <c r="D22" s="819"/>
      <c r="E22" s="819"/>
      <c r="F22" s="819"/>
      <c r="G22" s="789"/>
      <c r="H22" s="789"/>
      <c r="I22" s="789"/>
      <c r="J22" s="804"/>
      <c r="K22" s="817"/>
      <c r="L22" s="818"/>
      <c r="M22" s="819"/>
      <c r="N22" s="819"/>
      <c r="O22" s="819"/>
      <c r="P22" s="820"/>
      <c r="Q22" s="820"/>
      <c r="R22" s="2159"/>
      <c r="S22" s="2159"/>
      <c r="T22" s="2159"/>
    </row>
    <row r="23" spans="1:20">
      <c r="A23" s="804"/>
      <c r="B23" s="817"/>
      <c r="C23" s="818"/>
      <c r="D23" s="819"/>
      <c r="E23" s="819"/>
      <c r="F23" s="819"/>
      <c r="G23" s="789"/>
      <c r="H23" s="789"/>
      <c r="I23" s="789"/>
      <c r="J23" s="804"/>
      <c r="K23" s="817"/>
      <c r="L23" s="818"/>
      <c r="M23" s="819"/>
      <c r="N23" s="819"/>
      <c r="O23" s="819"/>
      <c r="P23" s="820"/>
      <c r="Q23" s="820"/>
      <c r="R23" s="2159"/>
      <c r="S23" s="2159"/>
      <c r="T23" s="2159"/>
    </row>
    <row r="24" spans="1:20">
      <c r="A24" s="814"/>
      <c r="B24" s="817"/>
      <c r="C24" s="818"/>
      <c r="D24" s="819"/>
      <c r="E24" s="819"/>
      <c r="F24" s="819"/>
      <c r="G24" s="789"/>
      <c r="H24" s="789"/>
      <c r="I24" s="789"/>
      <c r="J24" s="804"/>
      <c r="K24" s="817"/>
      <c r="L24" s="818"/>
      <c r="M24" s="819"/>
      <c r="N24" s="819"/>
      <c r="O24" s="819"/>
      <c r="P24" s="820"/>
      <c r="Q24" s="820"/>
      <c r="R24" s="2159"/>
      <c r="S24" s="2159"/>
      <c r="T24" s="2159"/>
    </row>
    <row r="25" spans="1:20" ht="16.8" thickBot="1">
      <c r="A25" s="799"/>
      <c r="B25" s="821"/>
      <c r="C25" s="822"/>
      <c r="D25" s="823"/>
      <c r="E25" s="823"/>
      <c r="F25" s="823"/>
      <c r="G25" s="794"/>
      <c r="H25" s="794"/>
      <c r="I25" s="794"/>
      <c r="J25" s="824"/>
      <c r="K25" s="825"/>
      <c r="L25" s="826"/>
      <c r="M25" s="793"/>
      <c r="N25" s="793"/>
      <c r="O25" s="793"/>
      <c r="P25" s="794"/>
      <c r="Q25" s="794"/>
      <c r="R25" s="2160"/>
      <c r="S25" s="2160"/>
      <c r="T25" s="2160"/>
    </row>
    <row r="26" spans="1:20">
      <c r="J26" s="827" t="s">
        <v>1754</v>
      </c>
      <c r="K26" s="828"/>
      <c r="L26" s="828" t="s">
        <v>257</v>
      </c>
      <c r="N26" s="828" t="s">
        <v>1301</v>
      </c>
      <c r="Q26" s="789" t="s">
        <v>1755</v>
      </c>
      <c r="S26" s="789" t="s">
        <v>2014</v>
      </c>
    </row>
    <row r="27" spans="1:20">
      <c r="J27" s="829"/>
      <c r="K27" s="829"/>
      <c r="L27" s="827"/>
      <c r="N27" s="828" t="s">
        <v>260</v>
      </c>
      <c r="O27" s="830"/>
      <c r="P27" s="830"/>
      <c r="Q27" s="830"/>
      <c r="R27" s="795"/>
    </row>
    <row r="29" spans="1:20">
      <c r="J29" s="789" t="s">
        <v>1756</v>
      </c>
    </row>
    <row r="30" spans="1:20">
      <c r="J30" s="789" t="s">
        <v>1757</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1367</v>
      </c>
      <c r="B1" s="832"/>
      <c r="I1" s="834" t="s">
        <v>276</v>
      </c>
      <c r="J1" s="2176" t="s">
        <v>1814</v>
      </c>
      <c r="K1" s="2176"/>
      <c r="L1" s="57" t="s">
        <v>6</v>
      </c>
    </row>
    <row r="2" spans="1:12" ht="18" customHeight="1">
      <c r="A2" s="831" t="s">
        <v>1759</v>
      </c>
      <c r="B2" s="836" t="s">
        <v>1760</v>
      </c>
      <c r="C2" s="836"/>
      <c r="D2" s="836"/>
      <c r="E2" s="836"/>
      <c r="F2" s="836"/>
      <c r="G2" s="836"/>
      <c r="H2" s="837"/>
      <c r="I2" s="834" t="s">
        <v>278</v>
      </c>
      <c r="J2" s="2176" t="s">
        <v>1761</v>
      </c>
      <c r="K2" s="2176"/>
      <c r="L2" s="835"/>
    </row>
    <row r="4" spans="1:12" ht="19.8">
      <c r="A4" s="2177" t="s">
        <v>1762</v>
      </c>
      <c r="B4" s="2177"/>
      <c r="C4" s="2177"/>
      <c r="D4" s="2177"/>
      <c r="E4" s="2177"/>
      <c r="F4" s="2177"/>
      <c r="G4" s="2177"/>
      <c r="H4" s="2177"/>
      <c r="I4" s="2177"/>
      <c r="J4" s="2177"/>
      <c r="K4" s="2177"/>
    </row>
    <row r="6" spans="1:12">
      <c r="A6" s="2178" t="s">
        <v>1996</v>
      </c>
      <c r="B6" s="2178"/>
      <c r="C6" s="2178"/>
      <c r="D6" s="2178"/>
      <c r="E6" s="2178"/>
      <c r="F6" s="2178"/>
      <c r="G6" s="2178"/>
      <c r="H6" s="2178"/>
      <c r="I6" s="2178"/>
      <c r="J6" s="2178"/>
      <c r="K6" s="2178"/>
    </row>
    <row r="7" spans="1:12" ht="9.9" customHeight="1"/>
    <row r="8" spans="1:12" ht="27.75" customHeight="1">
      <c r="A8" s="2179" t="s">
        <v>1763</v>
      </c>
      <c r="B8" s="2180"/>
      <c r="C8" s="2183" t="s">
        <v>1764</v>
      </c>
      <c r="D8" s="2184" t="s">
        <v>1765</v>
      </c>
      <c r="E8" s="2184"/>
      <c r="F8" s="2184" t="s">
        <v>1766</v>
      </c>
      <c r="G8" s="2184"/>
      <c r="H8" s="2184"/>
      <c r="I8" s="2184"/>
      <c r="J8" s="2184"/>
      <c r="K8" s="2185"/>
    </row>
    <row r="9" spans="1:12" ht="36" customHeight="1">
      <c r="A9" s="2181"/>
      <c r="B9" s="2182"/>
      <c r="C9" s="2183"/>
      <c r="D9" s="831" t="s">
        <v>1767</v>
      </c>
      <c r="E9" s="831" t="s">
        <v>1768</v>
      </c>
      <c r="F9" s="838" t="s">
        <v>284</v>
      </c>
      <c r="G9" s="838" t="s">
        <v>1769</v>
      </c>
      <c r="H9" s="2186" t="s">
        <v>1770</v>
      </c>
      <c r="I9" s="2187"/>
      <c r="J9" s="2186" t="s">
        <v>1386</v>
      </c>
      <c r="K9" s="2188"/>
    </row>
    <row r="10" spans="1:12" ht="30" customHeight="1">
      <c r="A10" s="2172" t="s">
        <v>253</v>
      </c>
      <c r="B10" s="2173"/>
      <c r="C10" s="839"/>
      <c r="D10" s="839"/>
      <c r="E10" s="1164"/>
      <c r="F10" s="839"/>
      <c r="G10" s="839"/>
      <c r="H10" s="2171"/>
      <c r="I10" s="2170"/>
      <c r="J10" s="2171"/>
      <c r="K10" s="2169"/>
    </row>
    <row r="11" spans="1:12" ht="30" customHeight="1">
      <c r="A11" s="2174" t="s">
        <v>2015</v>
      </c>
      <c r="B11" s="2175"/>
      <c r="C11" s="839" t="s">
        <v>1984</v>
      </c>
      <c r="D11" s="839">
        <v>0.73450000000000004</v>
      </c>
      <c r="E11" s="1164">
        <v>0</v>
      </c>
      <c r="F11" s="839">
        <v>1746944</v>
      </c>
      <c r="G11" s="839">
        <v>1432494</v>
      </c>
      <c r="H11" s="2171">
        <v>87347</v>
      </c>
      <c r="I11" s="2170"/>
      <c r="J11" s="2171">
        <v>27103</v>
      </c>
      <c r="K11" s="2169"/>
    </row>
    <row r="12" spans="1:12" ht="30" customHeight="1">
      <c r="A12" s="2169"/>
      <c r="B12" s="2170"/>
      <c r="C12" s="839"/>
      <c r="D12" s="839"/>
      <c r="E12" s="839"/>
      <c r="F12" s="839"/>
      <c r="G12" s="839"/>
      <c r="H12" s="2171"/>
      <c r="I12" s="2170"/>
      <c r="J12" s="2171"/>
      <c r="K12" s="2169"/>
    </row>
    <row r="13" spans="1:12" ht="30" customHeight="1">
      <c r="A13" s="2169"/>
      <c r="B13" s="2170"/>
      <c r="C13" s="839"/>
      <c r="D13" s="839"/>
      <c r="E13" s="839"/>
      <c r="F13" s="839"/>
      <c r="G13" s="839"/>
      <c r="H13" s="2171"/>
      <c r="I13" s="2170"/>
      <c r="J13" s="2171"/>
      <c r="K13" s="2169"/>
    </row>
    <row r="14" spans="1:12" ht="30" customHeight="1">
      <c r="A14" s="2169"/>
      <c r="B14" s="2170"/>
      <c r="C14" s="839"/>
      <c r="D14" s="839"/>
      <c r="E14" s="839"/>
      <c r="F14" s="839"/>
      <c r="G14" s="839"/>
      <c r="H14" s="2171"/>
      <c r="I14" s="2170"/>
      <c r="J14" s="2171"/>
      <c r="K14" s="2169"/>
    </row>
    <row r="15" spans="1:12" ht="30" customHeight="1">
      <c r="A15" s="2169"/>
      <c r="B15" s="2170"/>
      <c r="C15" s="839"/>
      <c r="D15" s="839"/>
      <c r="E15" s="839"/>
      <c r="F15" s="839"/>
      <c r="G15" s="839"/>
      <c r="H15" s="2171"/>
      <c r="I15" s="2170"/>
      <c r="J15" s="2171"/>
      <c r="K15" s="2169"/>
    </row>
    <row r="16" spans="1:12" ht="30" customHeight="1">
      <c r="A16" s="2169"/>
      <c r="B16" s="2170"/>
      <c r="C16" s="839"/>
      <c r="D16" s="839"/>
      <c r="E16" s="839"/>
      <c r="F16" s="839"/>
      <c r="G16" s="839"/>
      <c r="H16" s="2171"/>
      <c r="I16" s="2170"/>
      <c r="J16" s="2171"/>
      <c r="K16" s="2169"/>
    </row>
    <row r="17" spans="1:11" ht="30" customHeight="1">
      <c r="A17" s="2169"/>
      <c r="B17" s="2170"/>
      <c r="C17" s="839"/>
      <c r="D17" s="839"/>
      <c r="E17" s="839"/>
      <c r="F17" s="839"/>
      <c r="G17" s="839"/>
      <c r="H17" s="2171"/>
      <c r="I17" s="2170"/>
      <c r="J17" s="2171"/>
      <c r="K17" s="2169"/>
    </row>
    <row r="18" spans="1:11" ht="30" customHeight="1">
      <c r="A18" s="2169"/>
      <c r="B18" s="2170"/>
      <c r="C18" s="839"/>
      <c r="D18" s="839"/>
      <c r="E18" s="839"/>
      <c r="F18" s="839"/>
      <c r="G18" s="839"/>
      <c r="H18" s="2171"/>
      <c r="I18" s="2170"/>
      <c r="J18" s="2171"/>
      <c r="K18" s="2169"/>
    </row>
    <row r="19" spans="1:11" ht="30" customHeight="1">
      <c r="A19" s="2169"/>
      <c r="B19" s="2170"/>
      <c r="C19" s="839"/>
      <c r="D19" s="839"/>
      <c r="E19" s="839"/>
      <c r="F19" s="839"/>
      <c r="G19" s="839"/>
      <c r="H19" s="2171"/>
      <c r="I19" s="2170"/>
      <c r="J19" s="2171"/>
      <c r="K19" s="2169"/>
    </row>
    <row r="20" spans="1:11" ht="30" customHeight="1">
      <c r="A20" s="2169"/>
      <c r="B20" s="2170"/>
      <c r="C20" s="839"/>
      <c r="D20" s="839"/>
      <c r="E20" s="839"/>
      <c r="F20" s="839"/>
      <c r="G20" s="839"/>
      <c r="H20" s="2171"/>
      <c r="I20" s="2170"/>
      <c r="J20" s="2171"/>
      <c r="K20" s="2169"/>
    </row>
    <row r="21" spans="1:11" ht="30" customHeight="1">
      <c r="A21" s="2169"/>
      <c r="B21" s="2170"/>
      <c r="C21" s="839"/>
      <c r="D21" s="839"/>
      <c r="E21" s="839"/>
      <c r="F21" s="839"/>
      <c r="G21" s="839"/>
      <c r="H21" s="2171"/>
      <c r="I21" s="2170"/>
      <c r="J21" s="2171"/>
      <c r="K21" s="2169"/>
    </row>
    <row r="22" spans="1:11" ht="30" customHeight="1">
      <c r="A22" s="2169"/>
      <c r="B22" s="2170"/>
      <c r="C22" s="839"/>
      <c r="D22" s="839"/>
      <c r="E22" s="839"/>
      <c r="F22" s="839"/>
      <c r="G22" s="839"/>
      <c r="H22" s="2171"/>
      <c r="I22" s="2170"/>
      <c r="J22" s="2171"/>
      <c r="K22" s="2169"/>
    </row>
    <row r="23" spans="1:11" ht="6" customHeight="1"/>
    <row r="24" spans="1:11">
      <c r="A24" s="833" t="s">
        <v>1771</v>
      </c>
      <c r="K24" s="840"/>
    </row>
    <row r="25" spans="1:11">
      <c r="A25" s="833" t="s">
        <v>1772</v>
      </c>
    </row>
    <row r="26" spans="1:11">
      <c r="A26" s="833" t="s">
        <v>49</v>
      </c>
      <c r="C26" s="835" t="s">
        <v>223</v>
      </c>
      <c r="E26" s="840" t="s">
        <v>1620</v>
      </c>
      <c r="H26" s="833" t="s">
        <v>1773</v>
      </c>
      <c r="K26" s="840"/>
    </row>
    <row r="29" spans="1:11">
      <c r="K29" s="840" t="s">
        <v>2013</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1774</v>
      </c>
      <c r="B1" s="232"/>
      <c r="C1" s="232"/>
      <c r="D1" s="232"/>
      <c r="E1" s="232"/>
      <c r="F1" s="232"/>
      <c r="G1" s="232"/>
      <c r="H1" s="232"/>
      <c r="I1" s="232"/>
      <c r="J1" s="232"/>
      <c r="K1" s="232"/>
      <c r="L1" s="232"/>
      <c r="M1" s="232"/>
      <c r="N1" s="232"/>
      <c r="O1" s="232"/>
      <c r="P1" s="232"/>
      <c r="Q1" s="232"/>
      <c r="R1" s="232"/>
      <c r="S1" s="232"/>
      <c r="T1" s="232"/>
      <c r="U1" s="232"/>
      <c r="V1" s="2199" t="s">
        <v>353</v>
      </c>
      <c r="W1" s="2199"/>
      <c r="X1" s="1542" t="s">
        <v>354</v>
      </c>
      <c r="Y1" s="1543"/>
      <c r="Z1" s="1543"/>
      <c r="AA1" s="1543"/>
      <c r="AB1" s="57" t="s">
        <v>6</v>
      </c>
    </row>
    <row r="2" spans="1:28" ht="16.8" thickBot="1">
      <c r="A2" s="168" t="s">
        <v>1775</v>
      </c>
      <c r="B2" s="841" t="s">
        <v>1776</v>
      </c>
      <c r="C2" s="234"/>
      <c r="D2" s="234"/>
      <c r="E2" s="234"/>
      <c r="F2" s="234"/>
      <c r="G2" s="234"/>
      <c r="H2" s="234"/>
      <c r="I2" s="234"/>
      <c r="J2" s="842"/>
      <c r="K2" s="234"/>
      <c r="L2" s="234"/>
      <c r="M2" s="234"/>
      <c r="N2" s="234"/>
      <c r="O2" s="234"/>
      <c r="P2" s="234"/>
      <c r="Q2" s="234"/>
      <c r="R2" s="234"/>
      <c r="S2" s="234"/>
      <c r="T2" s="234"/>
      <c r="U2" s="175"/>
      <c r="V2" s="2199" t="s">
        <v>1688</v>
      </c>
      <c r="W2" s="2199"/>
      <c r="X2" s="1543" t="s">
        <v>1777</v>
      </c>
      <c r="Y2" s="1543"/>
      <c r="Z2" s="1543"/>
      <c r="AA2" s="1543"/>
    </row>
    <row r="4" spans="1:28" ht="30.6" customHeight="1">
      <c r="A4" s="2200" t="s">
        <v>1778</v>
      </c>
      <c r="B4" s="2200"/>
      <c r="C4" s="2200"/>
      <c r="D4" s="2200"/>
      <c r="E4" s="2200"/>
      <c r="F4" s="2200"/>
      <c r="G4" s="2200"/>
      <c r="H4" s="2200"/>
      <c r="I4" s="2200"/>
      <c r="J4" s="2200"/>
      <c r="K4" s="2200"/>
      <c r="L4" s="2200"/>
      <c r="M4" s="2200"/>
      <c r="N4" s="2200"/>
      <c r="O4" s="2200"/>
      <c r="P4" s="2200"/>
      <c r="Q4" s="2200"/>
      <c r="R4" s="2200"/>
      <c r="S4" s="2200"/>
      <c r="T4" s="2200"/>
      <c r="U4" s="2200"/>
      <c r="V4" s="2200"/>
      <c r="W4" s="2200"/>
      <c r="X4" s="2200"/>
      <c r="Y4" s="2200"/>
      <c r="Z4" s="2200"/>
      <c r="AA4" s="2200"/>
    </row>
    <row r="6" spans="1:28" ht="24" customHeight="1" thickBot="1">
      <c r="I6" s="2198" t="s">
        <v>1990</v>
      </c>
      <c r="J6" s="2198"/>
      <c r="K6" s="2198"/>
      <c r="L6" s="2198"/>
      <c r="M6" s="2198"/>
      <c r="N6" s="2198"/>
      <c r="O6" s="2198"/>
      <c r="P6" s="2198"/>
      <c r="Q6" s="2198"/>
      <c r="R6" s="2198"/>
    </row>
    <row r="7" spans="1:28" ht="25.95" customHeight="1">
      <c r="A7" s="843"/>
      <c r="B7" s="844"/>
      <c r="C7" s="845"/>
      <c r="D7" s="845" t="s">
        <v>1779</v>
      </c>
      <c r="E7" s="845" t="s">
        <v>1780</v>
      </c>
      <c r="F7" s="845" t="s">
        <v>1781</v>
      </c>
      <c r="G7" s="845" t="s">
        <v>1782</v>
      </c>
      <c r="H7" s="845" t="s">
        <v>1783</v>
      </c>
      <c r="I7" s="845" t="s">
        <v>1784</v>
      </c>
      <c r="J7" s="845" t="s">
        <v>1785</v>
      </c>
      <c r="K7" s="845"/>
      <c r="L7" s="845"/>
      <c r="M7" s="845"/>
      <c r="N7" s="2190" t="s">
        <v>1786</v>
      </c>
      <c r="O7" s="2190"/>
      <c r="P7" s="2190"/>
      <c r="Q7" s="2190"/>
      <c r="R7" s="2190" t="s">
        <v>1787</v>
      </c>
      <c r="S7" s="2190"/>
      <c r="T7" s="2190"/>
      <c r="U7" s="2190"/>
      <c r="V7" s="2190"/>
      <c r="W7" s="2190"/>
      <c r="X7" s="2190"/>
      <c r="Y7" s="2190"/>
      <c r="Z7" s="2191" t="s">
        <v>1788</v>
      </c>
      <c r="AA7" s="2191"/>
    </row>
    <row r="8" spans="1:28" ht="25.95" customHeight="1">
      <c r="A8" s="846"/>
      <c r="B8" s="2192" t="s">
        <v>1789</v>
      </c>
      <c r="C8" s="2192"/>
      <c r="D8" s="2192"/>
      <c r="E8" s="2192" t="s">
        <v>1790</v>
      </c>
      <c r="F8" s="2192"/>
      <c r="G8" s="2192"/>
      <c r="H8" s="2192" t="s">
        <v>1791</v>
      </c>
      <c r="I8" s="2192"/>
      <c r="J8" s="2192"/>
      <c r="K8" s="2192" t="s">
        <v>1792</v>
      </c>
      <c r="L8" s="2192"/>
      <c r="M8" s="2192"/>
      <c r="N8" s="2192" t="s">
        <v>1793</v>
      </c>
      <c r="O8" s="2192"/>
      <c r="P8" s="2192" t="s">
        <v>1564</v>
      </c>
      <c r="Q8" s="2192"/>
      <c r="R8" s="2193" t="s">
        <v>1794</v>
      </c>
      <c r="S8" s="2194"/>
      <c r="T8" s="2194"/>
      <c r="U8" s="2195"/>
      <c r="V8" s="2193" t="s">
        <v>1795</v>
      </c>
      <c r="W8" s="2194"/>
      <c r="X8" s="2194"/>
      <c r="Y8" s="2195"/>
      <c r="Z8" s="847"/>
      <c r="AA8" s="848"/>
    </row>
    <row r="9" spans="1:28" ht="49.5" customHeight="1">
      <c r="A9" s="849" t="s">
        <v>1796</v>
      </c>
      <c r="B9" s="850" t="s">
        <v>1797</v>
      </c>
      <c r="C9" s="851" t="s">
        <v>1798</v>
      </c>
      <c r="D9" s="851" t="s">
        <v>1799</v>
      </c>
      <c r="E9" s="851" t="s">
        <v>1797</v>
      </c>
      <c r="F9" s="851" t="s">
        <v>1798</v>
      </c>
      <c r="G9" s="852" t="s">
        <v>1799</v>
      </c>
      <c r="H9" s="852" t="s">
        <v>1797</v>
      </c>
      <c r="I9" s="852" t="s">
        <v>1798</v>
      </c>
      <c r="J9" s="852" t="s">
        <v>1799</v>
      </c>
      <c r="K9" s="852" t="s">
        <v>1797</v>
      </c>
      <c r="L9" s="852" t="s">
        <v>1798</v>
      </c>
      <c r="M9" s="852" t="s">
        <v>1799</v>
      </c>
      <c r="N9" s="852" t="s">
        <v>1800</v>
      </c>
      <c r="O9" s="852" t="s">
        <v>1801</v>
      </c>
      <c r="P9" s="852" t="s">
        <v>1800</v>
      </c>
      <c r="Q9" s="851" t="s">
        <v>1801</v>
      </c>
      <c r="R9" s="2196" t="s">
        <v>1802</v>
      </c>
      <c r="S9" s="2196"/>
      <c r="T9" s="2197" t="s">
        <v>1803</v>
      </c>
      <c r="U9" s="2197"/>
      <c r="V9" s="2196" t="s">
        <v>1804</v>
      </c>
      <c r="W9" s="2196"/>
      <c r="X9" s="2197" t="s">
        <v>1805</v>
      </c>
      <c r="Y9" s="2197"/>
      <c r="Z9" s="851" t="s">
        <v>1806</v>
      </c>
      <c r="AA9" s="851" t="s">
        <v>1801</v>
      </c>
    </row>
    <row r="10" spans="1:28" ht="51">
      <c r="A10" s="848"/>
      <c r="B10" s="853"/>
      <c r="C10" s="853"/>
      <c r="D10" s="853"/>
      <c r="E10" s="853"/>
      <c r="F10" s="853"/>
      <c r="G10" s="854"/>
      <c r="H10" s="854"/>
      <c r="I10" s="854"/>
      <c r="J10" s="854"/>
      <c r="K10" s="854"/>
      <c r="L10" s="854"/>
      <c r="M10" s="854"/>
      <c r="N10" s="854"/>
      <c r="O10" s="855" t="s">
        <v>1807</v>
      </c>
      <c r="P10" s="854"/>
      <c r="Q10" s="856" t="s">
        <v>1807</v>
      </c>
      <c r="R10" s="857" t="s">
        <v>1800</v>
      </c>
      <c r="S10" s="858" t="s">
        <v>1808</v>
      </c>
      <c r="T10" s="2189" t="s">
        <v>1809</v>
      </c>
      <c r="U10" s="2189"/>
      <c r="V10" s="857" t="s">
        <v>1800</v>
      </c>
      <c r="W10" s="859" t="s">
        <v>1810</v>
      </c>
      <c r="X10" s="2189" t="s">
        <v>1809</v>
      </c>
      <c r="Y10" s="2189"/>
      <c r="Z10" s="853"/>
      <c r="AA10" s="856" t="s">
        <v>1807</v>
      </c>
    </row>
    <row r="11" spans="1:28" s="861" customFormat="1" ht="25.95" customHeight="1">
      <c r="A11" s="860" t="s">
        <v>1722</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1984</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1732</v>
      </c>
      <c r="C24" s="232"/>
      <c r="D24" s="232"/>
      <c r="E24" s="232"/>
      <c r="F24" s="232"/>
      <c r="G24" s="232" t="s">
        <v>257</v>
      </c>
      <c r="H24" s="232"/>
      <c r="I24" s="232"/>
      <c r="J24" s="232"/>
      <c r="K24" s="232"/>
      <c r="L24" s="232"/>
      <c r="M24" s="232"/>
      <c r="N24" s="232" t="s">
        <v>1301</v>
      </c>
      <c r="O24" s="232"/>
      <c r="P24" s="232"/>
      <c r="Q24" s="232"/>
      <c r="R24" s="232"/>
      <c r="S24" s="232"/>
      <c r="T24" s="232" t="s">
        <v>1521</v>
      </c>
      <c r="U24" s="232"/>
      <c r="V24" s="232"/>
      <c r="W24" s="232"/>
      <c r="X24" s="232"/>
      <c r="Y24" s="232"/>
      <c r="Z24" s="232"/>
      <c r="AA24" s="232"/>
    </row>
    <row r="25" spans="1:27" ht="21" customHeight="1">
      <c r="A25" s="232" t="s">
        <v>1732</v>
      </c>
      <c r="B25" s="232" t="s">
        <v>1732</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1970</v>
      </c>
    </row>
    <row r="27" spans="1:27">
      <c r="A27" s="232" t="s">
        <v>1811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1812</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1813</v>
      </c>
      <c r="K1" s="870" t="s">
        <v>276</v>
      </c>
      <c r="L1" s="2204" t="s">
        <v>1814</v>
      </c>
      <c r="M1" s="2205"/>
      <c r="N1" s="870" t="s">
        <v>1813</v>
      </c>
      <c r="W1" s="870" t="s">
        <v>276</v>
      </c>
      <c r="X1" s="2206" t="s">
        <v>1814</v>
      </c>
      <c r="Y1" s="2206"/>
      <c r="Z1" s="57" t="s">
        <v>6</v>
      </c>
    </row>
    <row r="2" spans="1:26" s="871" customFormat="1" ht="16.2">
      <c r="A2" s="870" t="s">
        <v>1815</v>
      </c>
      <c r="B2" s="872" t="s">
        <v>1816</v>
      </c>
      <c r="C2" s="873"/>
      <c r="D2" s="873"/>
      <c r="E2" s="873"/>
      <c r="F2" s="873"/>
      <c r="G2" s="873"/>
      <c r="H2" s="873"/>
      <c r="I2" s="873"/>
      <c r="J2" s="874"/>
      <c r="K2" s="870" t="s">
        <v>278</v>
      </c>
      <c r="L2" s="2207" t="s">
        <v>1817</v>
      </c>
      <c r="M2" s="2208"/>
      <c r="N2" s="870" t="s">
        <v>1815</v>
      </c>
      <c r="O2" s="872" t="s">
        <v>1816</v>
      </c>
      <c r="P2" s="873"/>
      <c r="Q2" s="873"/>
      <c r="R2" s="873"/>
      <c r="S2" s="873"/>
      <c r="T2" s="873"/>
      <c r="U2" s="873"/>
      <c r="V2" s="873"/>
      <c r="W2" s="870" t="s">
        <v>278</v>
      </c>
      <c r="X2" s="2207" t="s">
        <v>1817</v>
      </c>
      <c r="Y2" s="2208"/>
    </row>
    <row r="3" spans="1:26" ht="30.75" customHeight="1">
      <c r="B3" s="2209" t="s">
        <v>540</v>
      </c>
      <c r="C3" s="2210"/>
      <c r="D3" s="2210"/>
      <c r="E3" s="2210"/>
      <c r="F3" s="2210"/>
      <c r="G3" s="2210"/>
      <c r="H3" s="2210"/>
      <c r="I3" s="2210"/>
      <c r="J3" s="2210"/>
      <c r="K3" s="2210"/>
      <c r="O3" s="2209" t="s">
        <v>1818</v>
      </c>
      <c r="P3" s="2210"/>
      <c r="Q3" s="2210"/>
      <c r="R3" s="2210"/>
      <c r="S3" s="2210"/>
      <c r="T3" s="2210"/>
      <c r="U3" s="2210"/>
      <c r="V3" s="2210"/>
      <c r="W3" s="2210"/>
    </row>
    <row r="4" spans="1:26" s="871" customFormat="1" ht="24" customHeight="1">
      <c r="D4" s="2201" t="s">
        <v>1991</v>
      </c>
      <c r="E4" s="2201"/>
      <c r="F4" s="2201"/>
      <c r="G4" s="2201"/>
      <c r="H4" s="2201"/>
      <c r="I4" s="2201"/>
      <c r="L4" s="2202" t="s">
        <v>1819</v>
      </c>
      <c r="M4" s="2203"/>
      <c r="Q4" s="2201" t="s">
        <v>1991</v>
      </c>
      <c r="R4" s="2201"/>
      <c r="S4" s="2201"/>
      <c r="T4" s="2201"/>
      <c r="U4" s="2201"/>
      <c r="V4" s="2201"/>
      <c r="X4" s="2202" t="s">
        <v>1819</v>
      </c>
      <c r="Y4" s="2203"/>
    </row>
    <row r="5" spans="1:26" s="880" customFormat="1" ht="51" customHeight="1">
      <c r="A5" s="876" t="s">
        <v>1820</v>
      </c>
      <c r="B5" s="876" t="s">
        <v>1821</v>
      </c>
      <c r="C5" s="877" t="s">
        <v>1822</v>
      </c>
      <c r="D5" s="877" t="s">
        <v>1823</v>
      </c>
      <c r="E5" s="877" t="s">
        <v>1824</v>
      </c>
      <c r="F5" s="877" t="s">
        <v>1825</v>
      </c>
      <c r="G5" s="877" t="s">
        <v>1826</v>
      </c>
      <c r="H5" s="878" t="s">
        <v>1827</v>
      </c>
      <c r="I5" s="877" t="s">
        <v>1828</v>
      </c>
      <c r="J5" s="877" t="s">
        <v>1829</v>
      </c>
      <c r="K5" s="877" t="s">
        <v>1830</v>
      </c>
      <c r="L5" s="877" t="s">
        <v>1831</v>
      </c>
      <c r="M5" s="879" t="s">
        <v>1832</v>
      </c>
      <c r="N5" s="876" t="s">
        <v>1820</v>
      </c>
      <c r="O5" s="878" t="s">
        <v>1833</v>
      </c>
      <c r="P5" s="878" t="s">
        <v>1834</v>
      </c>
      <c r="Q5" s="877" t="s">
        <v>1835</v>
      </c>
      <c r="R5" s="878" t="s">
        <v>1836</v>
      </c>
      <c r="S5" s="878" t="s">
        <v>1837</v>
      </c>
      <c r="T5" s="878" t="s">
        <v>1838</v>
      </c>
      <c r="U5" s="878" t="s">
        <v>1839</v>
      </c>
      <c r="V5" s="878" t="s">
        <v>1840</v>
      </c>
      <c r="W5" s="878" t="s">
        <v>1841</v>
      </c>
      <c r="X5" s="878" t="s">
        <v>1842</v>
      </c>
      <c r="Y5" s="879" t="s">
        <v>1843</v>
      </c>
    </row>
    <row r="6" spans="1:26" ht="27" customHeight="1">
      <c r="A6" s="881" t="s">
        <v>1844</v>
      </c>
      <c r="B6" s="884"/>
      <c r="C6" s="884"/>
      <c r="D6" s="1165"/>
      <c r="E6" s="1165"/>
      <c r="F6" s="884"/>
      <c r="G6" s="1165"/>
      <c r="H6" s="884"/>
      <c r="I6" s="884"/>
      <c r="J6" s="884"/>
      <c r="K6" s="884"/>
      <c r="L6" s="884"/>
      <c r="M6" s="882"/>
      <c r="N6" s="881" t="s">
        <v>1844</v>
      </c>
      <c r="O6" s="1165"/>
      <c r="P6" s="884"/>
      <c r="Q6" s="1165"/>
      <c r="R6" s="1165"/>
      <c r="S6" s="1165"/>
      <c r="T6" s="1165"/>
      <c r="U6" s="1165"/>
      <c r="V6" s="1165"/>
      <c r="W6" s="884"/>
      <c r="X6" s="1165"/>
      <c r="Y6" s="885"/>
    </row>
    <row r="7" spans="1:26" ht="27" customHeight="1">
      <c r="A7" s="1157" t="s">
        <v>1984</v>
      </c>
      <c r="B7" s="884">
        <v>59.36</v>
      </c>
      <c r="C7" s="884">
        <v>0.42</v>
      </c>
      <c r="D7" s="1165">
        <v>0</v>
      </c>
      <c r="E7" s="1165">
        <v>0</v>
      </c>
      <c r="F7" s="884">
        <v>0.45</v>
      </c>
      <c r="G7" s="1165">
        <v>0</v>
      </c>
      <c r="H7" s="884">
        <v>11.55</v>
      </c>
      <c r="I7" s="884">
        <v>0.2</v>
      </c>
      <c r="J7" s="884">
        <v>0.3</v>
      </c>
      <c r="K7" s="884">
        <v>0.14000000000000001</v>
      </c>
      <c r="L7" s="884">
        <v>10.41</v>
      </c>
      <c r="M7" s="1166">
        <v>0</v>
      </c>
      <c r="N7" s="1157" t="s">
        <v>1984</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1754</v>
      </c>
      <c r="Q15" s="889" t="s">
        <v>1845</v>
      </c>
      <c r="T15" s="889" t="s">
        <v>1846</v>
      </c>
      <c r="W15" s="889" t="s">
        <v>1847</v>
      </c>
    </row>
    <row r="16" spans="1:26" s="889" customFormat="1" ht="20.25" customHeight="1">
      <c r="T16" s="889" t="s">
        <v>1848</v>
      </c>
    </row>
    <row r="17" spans="6:25" s="871" customFormat="1" ht="16.2">
      <c r="N17" s="871" t="s">
        <v>1849</v>
      </c>
      <c r="Y17" s="890" t="s">
        <v>2013</v>
      </c>
    </row>
    <row r="18" spans="6:25" s="871" customFormat="1" ht="16.2">
      <c r="N18" s="871" t="s">
        <v>1850</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1813</v>
      </c>
      <c r="B1" s="871"/>
      <c r="K1" s="895" t="s">
        <v>276</v>
      </c>
      <c r="L1" s="2204" t="s">
        <v>1814</v>
      </c>
      <c r="M1" s="2205"/>
      <c r="N1" s="870" t="s">
        <v>1813</v>
      </c>
      <c r="O1" s="871"/>
      <c r="W1" s="895" t="s">
        <v>276</v>
      </c>
      <c r="X1" s="2204" t="s">
        <v>1814</v>
      </c>
      <c r="Y1" s="2205"/>
      <c r="Z1" s="57" t="s">
        <v>6</v>
      </c>
    </row>
    <row r="2" spans="1:26" ht="23.25" customHeight="1">
      <c r="A2" s="870" t="s">
        <v>1815</v>
      </c>
      <c r="B2" s="872" t="s">
        <v>1816</v>
      </c>
      <c r="C2" s="896"/>
      <c r="D2" s="896"/>
      <c r="E2" s="896"/>
      <c r="F2" s="896"/>
      <c r="G2" s="896"/>
      <c r="H2" s="896"/>
      <c r="I2" s="896"/>
      <c r="J2" s="886"/>
      <c r="K2" s="895" t="s">
        <v>278</v>
      </c>
      <c r="L2" s="2211" t="s">
        <v>1851</v>
      </c>
      <c r="M2" s="2212"/>
      <c r="N2" s="870" t="s">
        <v>1815</v>
      </c>
      <c r="O2" s="872" t="s">
        <v>1816</v>
      </c>
      <c r="P2" s="896"/>
      <c r="Q2" s="896"/>
      <c r="R2" s="896"/>
      <c r="S2" s="896"/>
      <c r="T2" s="896"/>
      <c r="U2" s="896"/>
      <c r="V2" s="896"/>
      <c r="W2" s="895" t="s">
        <v>278</v>
      </c>
      <c r="X2" s="2211" t="s">
        <v>1851</v>
      </c>
      <c r="Y2" s="2212"/>
    </row>
    <row r="3" spans="1:26" ht="40.5" customHeight="1">
      <c r="B3" s="2209" t="s">
        <v>541</v>
      </c>
      <c r="C3" s="2210"/>
      <c r="D3" s="2210"/>
      <c r="E3" s="2210"/>
      <c r="F3" s="2210"/>
      <c r="G3" s="2210"/>
      <c r="H3" s="2210"/>
      <c r="I3" s="2210"/>
      <c r="J3" s="2210"/>
      <c r="K3" s="2210"/>
      <c r="O3" s="2209" t="s">
        <v>1852</v>
      </c>
      <c r="P3" s="2210"/>
      <c r="Q3" s="2210"/>
      <c r="R3" s="2210"/>
      <c r="S3" s="2210"/>
      <c r="T3" s="2210"/>
      <c r="U3" s="2210"/>
      <c r="V3" s="2210"/>
      <c r="W3" s="2210"/>
    </row>
    <row r="4" spans="1:26" ht="24.75" customHeight="1">
      <c r="E4" s="871" t="s">
        <v>1991</v>
      </c>
      <c r="F4" s="871"/>
      <c r="G4" s="871"/>
      <c r="H4" s="871"/>
      <c r="I4" s="871"/>
      <c r="J4" s="871"/>
      <c r="K4" s="871"/>
      <c r="L4" s="871"/>
      <c r="M4" s="890" t="s">
        <v>1853</v>
      </c>
      <c r="R4" s="871" t="s">
        <v>1991</v>
      </c>
      <c r="Y4" s="890" t="s">
        <v>1853</v>
      </c>
    </row>
    <row r="5" spans="1:26" s="898" customFormat="1" ht="64.8">
      <c r="A5" s="876" t="s">
        <v>1820</v>
      </c>
      <c r="B5" s="876" t="s">
        <v>1854</v>
      </c>
      <c r="C5" s="877" t="s">
        <v>1855</v>
      </c>
      <c r="D5" s="877" t="s">
        <v>1856</v>
      </c>
      <c r="E5" s="877" t="s">
        <v>1857</v>
      </c>
      <c r="F5" s="877" t="s">
        <v>1825</v>
      </c>
      <c r="G5" s="877" t="s">
        <v>1826</v>
      </c>
      <c r="H5" s="877" t="s">
        <v>1827</v>
      </c>
      <c r="I5" s="877" t="s">
        <v>1828</v>
      </c>
      <c r="J5" s="877" t="s">
        <v>1829</v>
      </c>
      <c r="K5" s="877" t="s">
        <v>1858</v>
      </c>
      <c r="L5" s="877" t="s">
        <v>1859</v>
      </c>
      <c r="M5" s="897" t="s">
        <v>1860</v>
      </c>
      <c r="N5" s="876" t="s">
        <v>1820</v>
      </c>
      <c r="O5" s="877" t="s">
        <v>1833</v>
      </c>
      <c r="P5" s="877" t="s">
        <v>1834</v>
      </c>
      <c r="Q5" s="877" t="s">
        <v>1861</v>
      </c>
      <c r="R5" s="877" t="s">
        <v>1836</v>
      </c>
      <c r="S5" s="877" t="s">
        <v>1837</v>
      </c>
      <c r="T5" s="877" t="s">
        <v>1838</v>
      </c>
      <c r="U5" s="877" t="s">
        <v>1839</v>
      </c>
      <c r="V5" s="877" t="s">
        <v>1840</v>
      </c>
      <c r="W5" s="877" t="s">
        <v>1841</v>
      </c>
      <c r="X5" s="877" t="s">
        <v>1842</v>
      </c>
      <c r="Y5" s="897" t="s">
        <v>1843</v>
      </c>
    </row>
    <row r="6" spans="1:26" s="871" customFormat="1" ht="26.1" customHeight="1">
      <c r="A6" s="881" t="s">
        <v>1844</v>
      </c>
      <c r="B6" s="899"/>
      <c r="C6" s="899"/>
      <c r="D6" s="899"/>
      <c r="E6" s="899"/>
      <c r="F6" s="899"/>
      <c r="G6" s="899"/>
      <c r="H6" s="899"/>
      <c r="I6" s="899"/>
      <c r="J6" s="899"/>
      <c r="K6" s="899"/>
      <c r="L6" s="899"/>
      <c r="M6" s="900"/>
      <c r="N6" s="881" t="s">
        <v>1844</v>
      </c>
      <c r="O6" s="899"/>
      <c r="P6" s="899"/>
      <c r="Q6" s="899"/>
      <c r="R6" s="899"/>
      <c r="S6" s="899"/>
      <c r="T6" s="899"/>
      <c r="U6" s="899"/>
      <c r="V6" s="899"/>
      <c r="W6" s="899"/>
      <c r="X6" s="899"/>
      <c r="Y6" s="900"/>
    </row>
    <row r="7" spans="1:26" ht="26.1" customHeight="1">
      <c r="A7" s="1157" t="s">
        <v>1984</v>
      </c>
      <c r="B7" s="1167">
        <v>63.11</v>
      </c>
      <c r="C7" s="884">
        <v>1.31</v>
      </c>
      <c r="D7" s="1165">
        <v>0</v>
      </c>
      <c r="E7" s="1165">
        <v>0</v>
      </c>
      <c r="F7" s="884">
        <v>0.45</v>
      </c>
      <c r="G7" s="1165">
        <v>0</v>
      </c>
      <c r="H7" s="884">
        <v>14.63</v>
      </c>
      <c r="I7" s="884">
        <v>0.2</v>
      </c>
      <c r="J7" s="884">
        <v>0.3</v>
      </c>
      <c r="K7" s="884">
        <v>0.14000000000000001</v>
      </c>
      <c r="L7" s="884">
        <v>10.41</v>
      </c>
      <c r="M7" s="1166">
        <v>0</v>
      </c>
      <c r="N7" s="1157" t="s">
        <v>1984</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1754</v>
      </c>
      <c r="O12" s="871"/>
      <c r="P12" s="871"/>
      <c r="Q12" s="871" t="s">
        <v>1845</v>
      </c>
      <c r="R12" s="871"/>
      <c r="S12" s="871"/>
      <c r="T12" s="901" t="s">
        <v>1862</v>
      </c>
      <c r="U12" s="871"/>
      <c r="V12" s="871"/>
      <c r="W12" s="871" t="s">
        <v>1847</v>
      </c>
    </row>
    <row r="13" spans="1:26" ht="23.25" customHeight="1">
      <c r="N13" s="871"/>
      <c r="O13" s="871"/>
      <c r="P13" s="871"/>
      <c r="Q13" s="871"/>
      <c r="R13" s="871"/>
      <c r="S13" s="871"/>
      <c r="T13" s="871" t="s">
        <v>1863</v>
      </c>
      <c r="U13" s="871"/>
      <c r="V13" s="871"/>
      <c r="W13" s="871"/>
    </row>
    <row r="14" spans="1:26" s="871" customFormat="1" ht="27.75" customHeight="1">
      <c r="N14" s="902" t="s">
        <v>1849</v>
      </c>
      <c r="Y14" s="903" t="s">
        <v>2013</v>
      </c>
    </row>
    <row r="15" spans="1:26" s="871" customFormat="1" ht="16.2">
      <c r="N15" s="871" t="s">
        <v>1850</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1774</v>
      </c>
      <c r="B1" s="905"/>
      <c r="C1" s="906"/>
      <c r="D1" s="906"/>
      <c r="E1" s="906"/>
      <c r="F1" s="906"/>
      <c r="G1" s="906"/>
      <c r="H1" s="906"/>
      <c r="I1" s="906"/>
      <c r="J1" s="906"/>
      <c r="K1" s="907"/>
      <c r="L1" s="907"/>
      <c r="M1" s="908" t="s">
        <v>353</v>
      </c>
      <c r="N1" s="2215" t="s">
        <v>354</v>
      </c>
      <c r="O1" s="2216"/>
      <c r="P1" s="57" t="s">
        <v>6</v>
      </c>
    </row>
    <row r="2" spans="1:16" ht="17.399999999999999" thickBot="1">
      <c r="A2" s="904" t="s">
        <v>1775</v>
      </c>
      <c r="B2" s="910" t="s">
        <v>1776</v>
      </c>
      <c r="C2" s="911"/>
      <c r="D2" s="911"/>
      <c r="E2" s="911"/>
      <c r="F2" s="911"/>
      <c r="G2" s="911"/>
      <c r="H2" s="911"/>
      <c r="I2" s="911"/>
      <c r="J2" s="911"/>
      <c r="K2" s="912"/>
      <c r="L2" s="175"/>
      <c r="M2" s="908" t="s">
        <v>1688</v>
      </c>
      <c r="N2" s="2217" t="s">
        <v>1864</v>
      </c>
      <c r="O2" s="2217"/>
    </row>
    <row r="3" spans="1:16" ht="16.8">
      <c r="A3" s="906"/>
      <c r="B3" s="906"/>
      <c r="C3" s="906"/>
      <c r="D3" s="906"/>
      <c r="E3" s="906"/>
      <c r="F3" s="906"/>
      <c r="G3" s="906"/>
      <c r="H3" s="906"/>
      <c r="I3" s="906"/>
      <c r="J3" s="906"/>
      <c r="K3" s="906"/>
      <c r="L3" s="906"/>
      <c r="M3" s="906"/>
      <c r="N3" s="906"/>
      <c r="O3" s="906"/>
    </row>
    <row r="4" spans="1:16" ht="28.2">
      <c r="A4" s="2218" t="s">
        <v>1865</v>
      </c>
      <c r="B4" s="2218"/>
      <c r="C4" s="2218"/>
      <c r="D4" s="2218"/>
      <c r="E4" s="2218"/>
      <c r="F4" s="2218"/>
      <c r="G4" s="2218"/>
      <c r="H4" s="2218"/>
      <c r="I4" s="2218"/>
      <c r="J4" s="2218"/>
      <c r="K4" s="2218"/>
      <c r="L4" s="2218"/>
      <c r="M4" s="2218"/>
      <c r="N4" s="2218"/>
      <c r="O4" s="2218"/>
    </row>
    <row r="5" spans="1:16" ht="24" customHeight="1" thickBot="1">
      <c r="A5" s="907"/>
      <c r="B5" s="907"/>
      <c r="C5" s="907"/>
      <c r="D5" s="907"/>
      <c r="E5" s="907"/>
      <c r="F5" s="2219" t="s">
        <v>1992</v>
      </c>
      <c r="G5" s="2219"/>
      <c r="H5" s="2219"/>
      <c r="I5" s="2219"/>
      <c r="J5" s="907"/>
      <c r="K5" s="907"/>
      <c r="L5" s="907"/>
      <c r="M5" s="907"/>
      <c r="N5" s="907"/>
      <c r="O5" s="907"/>
    </row>
    <row r="6" spans="1:16" ht="27.6" customHeight="1" thickBot="1">
      <c r="A6" s="2220" t="s">
        <v>1796</v>
      </c>
      <c r="B6" s="2221" t="s">
        <v>1866</v>
      </c>
      <c r="C6" s="2221"/>
      <c r="D6" s="2221"/>
      <c r="E6" s="2221"/>
      <c r="F6" s="2222" t="s">
        <v>1867</v>
      </c>
      <c r="G6" s="2222"/>
      <c r="H6" s="2222"/>
      <c r="I6" s="2222"/>
      <c r="J6" s="2221" t="s">
        <v>1868</v>
      </c>
      <c r="K6" s="2221"/>
      <c r="L6" s="2221"/>
      <c r="M6" s="2221"/>
      <c r="N6" s="2223" t="s">
        <v>1869</v>
      </c>
      <c r="O6" s="2224" t="s">
        <v>1870</v>
      </c>
    </row>
    <row r="7" spans="1:16" ht="27.6" customHeight="1" thickBot="1">
      <c r="A7" s="2220"/>
      <c r="B7" s="913"/>
      <c r="C7" s="2214" t="s">
        <v>1871</v>
      </c>
      <c r="D7" s="2214"/>
      <c r="E7" s="2214"/>
      <c r="F7" s="914"/>
      <c r="G7" s="2214" t="s">
        <v>1871</v>
      </c>
      <c r="H7" s="2214"/>
      <c r="I7" s="2214"/>
      <c r="J7" s="913"/>
      <c r="K7" s="2225" t="s">
        <v>1871</v>
      </c>
      <c r="L7" s="2225"/>
      <c r="M7" s="2225"/>
      <c r="N7" s="2223"/>
      <c r="O7" s="2224"/>
    </row>
    <row r="8" spans="1:16" ht="21.6" customHeight="1" thickBot="1">
      <c r="A8" s="2220"/>
      <c r="B8" s="913" t="s">
        <v>1872</v>
      </c>
      <c r="C8" s="2213" t="s">
        <v>1873</v>
      </c>
      <c r="D8" s="2214" t="s">
        <v>1874</v>
      </c>
      <c r="E8" s="2214" t="s">
        <v>1564</v>
      </c>
      <c r="F8" s="913" t="s">
        <v>1872</v>
      </c>
      <c r="G8" s="2213" t="s">
        <v>1873</v>
      </c>
      <c r="H8" s="2214" t="s">
        <v>1874</v>
      </c>
      <c r="I8" s="2214" t="s">
        <v>1564</v>
      </c>
      <c r="J8" s="913" t="s">
        <v>1872</v>
      </c>
      <c r="K8" s="2213" t="s">
        <v>1873</v>
      </c>
      <c r="L8" s="2214" t="s">
        <v>1874</v>
      </c>
      <c r="M8" s="2225" t="s">
        <v>1564</v>
      </c>
      <c r="N8" s="2223"/>
      <c r="O8" s="2224"/>
    </row>
    <row r="9" spans="1:16" ht="20.399999999999999" customHeight="1">
      <c r="A9" s="2220"/>
      <c r="B9" s="915" t="s">
        <v>1809</v>
      </c>
      <c r="C9" s="2213"/>
      <c r="D9" s="2214"/>
      <c r="E9" s="2214"/>
      <c r="F9" s="915" t="s">
        <v>1809</v>
      </c>
      <c r="G9" s="2213"/>
      <c r="H9" s="2214"/>
      <c r="I9" s="2214"/>
      <c r="J9" s="915" t="s">
        <v>1809</v>
      </c>
      <c r="K9" s="2213"/>
      <c r="L9" s="2214"/>
      <c r="M9" s="2225"/>
      <c r="N9" s="2223"/>
      <c r="O9" s="2224"/>
    </row>
    <row r="10" spans="1:16" ht="16.2">
      <c r="A10" s="916" t="s">
        <v>1875</v>
      </c>
      <c r="B10" s="917"/>
      <c r="C10" s="918"/>
      <c r="D10" s="918"/>
      <c r="E10" s="918"/>
      <c r="F10" s="918"/>
      <c r="G10" s="918"/>
      <c r="H10" s="918"/>
      <c r="I10" s="918"/>
      <c r="J10" s="918"/>
      <c r="K10" s="918"/>
      <c r="L10" s="918"/>
      <c r="M10" s="919"/>
      <c r="N10" s="919"/>
      <c r="O10" s="918"/>
    </row>
    <row r="11" spans="1:16" ht="16.2">
      <c r="A11" s="1154" t="s">
        <v>2011</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1732</v>
      </c>
      <c r="C29" s="906"/>
      <c r="D29" s="906" t="s">
        <v>257</v>
      </c>
      <c r="E29" s="906"/>
      <c r="F29" s="906"/>
      <c r="G29" s="906" t="s">
        <v>1301</v>
      </c>
      <c r="H29" s="906"/>
      <c r="I29" s="906"/>
      <c r="J29" s="906"/>
      <c r="K29" s="906" t="s">
        <v>1521</v>
      </c>
      <c r="L29" s="906"/>
      <c r="M29" s="906"/>
      <c r="N29" s="906"/>
      <c r="O29" s="906"/>
    </row>
    <row r="30" spans="1:15" ht="24.6" customHeight="1">
      <c r="A30" s="906" t="s">
        <v>1732</v>
      </c>
      <c r="B30" s="906" t="s">
        <v>1732</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2012</v>
      </c>
    </row>
    <row r="32" spans="1:15" ht="16.8">
      <c r="A32" s="905" t="s">
        <v>1876</v>
      </c>
      <c r="B32" s="905"/>
      <c r="C32" s="905"/>
      <c r="D32" s="906"/>
      <c r="E32" s="906"/>
      <c r="F32" s="906"/>
      <c r="G32" s="906"/>
      <c r="H32" s="906"/>
      <c r="I32" s="906"/>
      <c r="J32" s="906"/>
      <c r="K32" s="906"/>
      <c r="L32" s="906"/>
      <c r="M32" s="906"/>
      <c r="N32" s="906"/>
      <c r="O32" s="906"/>
    </row>
    <row r="33" spans="1:15" ht="16.8">
      <c r="A33" s="905" t="s">
        <v>1877</v>
      </c>
      <c r="B33" s="905"/>
      <c r="C33" s="905"/>
      <c r="D33" s="906"/>
      <c r="E33" s="906"/>
      <c r="F33" s="906"/>
      <c r="G33" s="906"/>
      <c r="H33" s="906"/>
      <c r="I33" s="906"/>
      <c r="J33" s="906"/>
      <c r="K33" s="906"/>
      <c r="L33" s="906"/>
      <c r="M33" s="906"/>
      <c r="N33" s="906"/>
      <c r="O33" s="906"/>
    </row>
    <row r="34" spans="1:15" ht="16.8">
      <c r="A34" s="905" t="s">
        <v>1878</v>
      </c>
      <c r="B34" s="905"/>
      <c r="C34" s="905"/>
      <c r="D34" s="906"/>
      <c r="E34" s="906"/>
      <c r="F34" s="906"/>
      <c r="G34" s="906"/>
      <c r="H34" s="906"/>
      <c r="I34" s="906"/>
      <c r="J34" s="906"/>
      <c r="K34" s="906"/>
      <c r="L34" s="906"/>
      <c r="M34" s="906"/>
      <c r="N34" s="906"/>
      <c r="O34" s="906"/>
    </row>
    <row r="35" spans="1:15" ht="16.8">
      <c r="A35" s="905" t="s">
        <v>1879</v>
      </c>
      <c r="B35" s="905"/>
      <c r="C35" s="905"/>
      <c r="D35" s="906"/>
      <c r="E35" s="906"/>
      <c r="F35" s="906"/>
      <c r="G35" s="906"/>
      <c r="H35" s="906"/>
      <c r="I35" s="906"/>
      <c r="J35" s="906"/>
      <c r="K35" s="906"/>
      <c r="L35" s="906"/>
      <c r="M35" s="906"/>
      <c r="N35" s="906"/>
      <c r="O35" s="906"/>
    </row>
    <row r="36" spans="1:15" ht="16.8">
      <c r="A36" s="905" t="s">
        <v>1880</v>
      </c>
      <c r="B36" s="905"/>
      <c r="C36" s="905"/>
      <c r="D36" s="906"/>
      <c r="E36" s="906"/>
      <c r="F36" s="906"/>
      <c r="G36" s="906"/>
      <c r="H36" s="906"/>
      <c r="I36" s="906"/>
      <c r="J36" s="906"/>
      <c r="K36" s="906"/>
      <c r="L36" s="906"/>
      <c r="M36" s="906"/>
      <c r="N36" s="906"/>
      <c r="O36" s="906"/>
    </row>
    <row r="37" spans="1:15" ht="16.8">
      <c r="A37" s="905" t="s">
        <v>1881</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1220</v>
      </c>
      <c r="B1" s="1169"/>
      <c r="H1" s="1171" t="s">
        <v>2016</v>
      </c>
      <c r="I1" s="2226" t="s">
        <v>1814</v>
      </c>
      <c r="J1" s="2227"/>
      <c r="K1" s="57" t="s">
        <v>6</v>
      </c>
    </row>
    <row r="2" spans="1:13" ht="18" customHeight="1" thickBot="1">
      <c r="A2" s="1173" t="s">
        <v>2017</v>
      </c>
      <c r="B2" s="1174" t="s">
        <v>2018</v>
      </c>
      <c r="C2" s="1175"/>
      <c r="D2" s="1175"/>
      <c r="E2" s="1175"/>
      <c r="F2" s="1176"/>
      <c r="G2" s="1175"/>
      <c r="H2" s="1177" t="s">
        <v>2019</v>
      </c>
      <c r="I2" s="2228" t="s">
        <v>2020</v>
      </c>
      <c r="J2" s="2229"/>
      <c r="K2" s="1172"/>
    </row>
    <row r="3" spans="1:13" ht="18" customHeight="1">
      <c r="A3" s="1178"/>
      <c r="B3" s="1178"/>
      <c r="C3" s="1178"/>
    </row>
    <row r="4" spans="1:13" ht="24" customHeight="1">
      <c r="A4" s="1178"/>
      <c r="B4" s="1178"/>
      <c r="C4" s="1179" t="s">
        <v>545</v>
      </c>
      <c r="D4" s="1180"/>
      <c r="E4" s="1180"/>
      <c r="F4" s="1181"/>
      <c r="G4" s="1182"/>
    </row>
    <row r="5" spans="1:13" ht="18" customHeight="1"/>
    <row r="6" spans="1:13" ht="18" customHeight="1" thickBot="1">
      <c r="A6" s="1175"/>
      <c r="C6" s="1183" t="s">
        <v>2053</v>
      </c>
      <c r="D6" s="1183"/>
      <c r="E6" s="1183"/>
      <c r="F6" s="1175"/>
      <c r="G6" s="1175"/>
      <c r="H6" s="1175"/>
      <c r="I6" s="1175"/>
      <c r="J6" s="1184" t="s">
        <v>2021</v>
      </c>
      <c r="K6" s="1185" t="s">
        <v>1732</v>
      </c>
      <c r="L6" s="1185" t="s">
        <v>1732</v>
      </c>
      <c r="M6" s="1185" t="s">
        <v>1732</v>
      </c>
    </row>
    <row r="7" spans="1:13" ht="18" customHeight="1">
      <c r="A7" s="1186"/>
      <c r="B7" s="1187"/>
      <c r="C7" s="1188"/>
      <c r="D7" s="1189"/>
      <c r="E7" s="1190" t="s">
        <v>2022</v>
      </c>
      <c r="F7" s="1191"/>
      <c r="G7" s="1192"/>
      <c r="H7" s="1191"/>
      <c r="I7" s="1193"/>
      <c r="J7" s="1186"/>
    </row>
    <row r="8" spans="1:13" ht="18" customHeight="1">
      <c r="A8" s="1194" t="s">
        <v>2023</v>
      </c>
      <c r="B8" s="1195"/>
      <c r="C8" s="1196" t="s">
        <v>2024</v>
      </c>
      <c r="D8" s="1196" t="s">
        <v>2025</v>
      </c>
      <c r="E8" s="1196" t="s">
        <v>2026</v>
      </c>
      <c r="F8" s="1197" t="s">
        <v>2027</v>
      </c>
      <c r="G8" s="1197" t="s">
        <v>2028</v>
      </c>
      <c r="H8" s="1197" t="s">
        <v>2029</v>
      </c>
      <c r="I8" s="1198"/>
      <c r="J8" s="1185" t="s">
        <v>2030</v>
      </c>
      <c r="K8" s="1185" t="s">
        <v>1732</v>
      </c>
    </row>
    <row r="9" spans="1:13" ht="18" customHeight="1">
      <c r="A9" s="1199" t="s">
        <v>2031</v>
      </c>
      <c r="B9" s="1200"/>
      <c r="C9" s="1200"/>
      <c r="D9" s="1200"/>
      <c r="E9" s="1200"/>
      <c r="F9" s="1201" t="s">
        <v>2032</v>
      </c>
      <c r="G9" s="1201" t="s">
        <v>2033</v>
      </c>
      <c r="H9" s="1201" t="s">
        <v>2034</v>
      </c>
      <c r="I9" s="1202"/>
      <c r="J9" s="1203"/>
      <c r="K9" s="1185" t="s">
        <v>1732</v>
      </c>
      <c r="L9" s="1185" t="s">
        <v>1732</v>
      </c>
    </row>
    <row r="10" spans="1:13" ht="25.5" customHeight="1">
      <c r="A10" s="1204" t="s">
        <v>2035</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2036</v>
      </c>
      <c r="B12" s="1196" t="s">
        <v>2037</v>
      </c>
      <c r="C12" s="1218"/>
      <c r="D12" s="1218"/>
      <c r="E12" s="1218"/>
      <c r="F12" s="1207"/>
      <c r="G12" s="1207"/>
      <c r="H12" s="1208"/>
      <c r="I12" s="1219"/>
      <c r="J12" s="1210"/>
    </row>
    <row r="13" spans="1:13" ht="18" customHeight="1">
      <c r="B13" s="1196" t="s">
        <v>2038</v>
      </c>
      <c r="C13" s="1239"/>
      <c r="D13" s="1239"/>
      <c r="E13" s="1239"/>
      <c r="F13" s="1240"/>
      <c r="G13" s="1240"/>
      <c r="H13" s="1241"/>
      <c r="I13" s="1243"/>
      <c r="J13" s="1210"/>
    </row>
    <row r="14" spans="1:13" ht="18" customHeight="1">
      <c r="A14" s="1185" t="s">
        <v>2039</v>
      </c>
      <c r="B14" s="1244" t="s">
        <v>2052</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2040</v>
      </c>
      <c r="B17" s="1196" t="s">
        <v>2037</v>
      </c>
      <c r="C17" s="1218"/>
      <c r="D17" s="1218"/>
      <c r="E17" s="1218"/>
      <c r="F17" s="1207"/>
      <c r="G17" s="1207"/>
      <c r="H17" s="1208"/>
      <c r="I17" s="1219"/>
      <c r="J17" s="1210"/>
    </row>
    <row r="18" spans="1:10" ht="18" customHeight="1">
      <c r="B18" s="1196" t="s">
        <v>2038</v>
      </c>
      <c r="C18" s="1218"/>
      <c r="D18" s="1218"/>
      <c r="E18" s="1218"/>
      <c r="F18" s="1207"/>
      <c r="G18" s="1207"/>
      <c r="H18" s="1208"/>
      <c r="I18" s="1219"/>
      <c r="J18" s="1210"/>
    </row>
    <row r="19" spans="1:10" ht="18" customHeight="1">
      <c r="A19" s="1185" t="s">
        <v>2041</v>
      </c>
      <c r="B19" s="1244" t="s">
        <v>2052</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2042</v>
      </c>
      <c r="B23" s="1196" t="s">
        <v>2037</v>
      </c>
      <c r="C23" s="1224"/>
      <c r="D23" s="1224"/>
      <c r="E23" s="1224"/>
      <c r="F23" s="1207"/>
      <c r="G23" s="1207"/>
      <c r="H23" s="1210"/>
      <c r="I23" s="1194"/>
      <c r="J23" s="1210"/>
    </row>
    <row r="24" spans="1:10" ht="18" customHeight="1">
      <c r="B24" s="1196" t="s">
        <v>2038</v>
      </c>
      <c r="C24" s="1218"/>
      <c r="D24" s="1218"/>
      <c r="E24" s="1218"/>
      <c r="F24" s="1207"/>
      <c r="G24" s="1207"/>
      <c r="H24" s="1225"/>
      <c r="I24" s="1226"/>
      <c r="J24" s="1210"/>
    </row>
    <row r="25" spans="1:10" ht="18" customHeight="1">
      <c r="B25" s="1244" t="s">
        <v>2052</v>
      </c>
      <c r="C25" s="1239">
        <v>0</v>
      </c>
      <c r="D25" s="1239">
        <v>0</v>
      </c>
      <c r="E25" s="1239">
        <v>0</v>
      </c>
      <c r="F25" s="1240">
        <v>0</v>
      </c>
      <c r="G25" s="1240">
        <v>0</v>
      </c>
      <c r="H25" s="1241">
        <v>0</v>
      </c>
      <c r="I25" s="1219"/>
      <c r="J25" s="1210"/>
    </row>
    <row r="26" spans="1:10" ht="18" customHeight="1">
      <c r="A26" s="1185" t="s">
        <v>2043</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2044</v>
      </c>
      <c r="B29" s="1196" t="s">
        <v>2037</v>
      </c>
      <c r="C29" s="1206"/>
      <c r="D29" s="1206"/>
      <c r="E29" s="1206"/>
      <c r="F29" s="1207"/>
      <c r="G29" s="1207"/>
      <c r="H29" s="1208"/>
      <c r="I29" s="1219"/>
      <c r="J29" s="1210"/>
    </row>
    <row r="30" spans="1:10" ht="18" customHeight="1">
      <c r="A30" s="1185" t="s">
        <v>2045</v>
      </c>
      <c r="B30" s="1196" t="s">
        <v>2038</v>
      </c>
      <c r="C30" s="1206"/>
      <c r="D30" s="1206"/>
      <c r="E30" s="1206"/>
      <c r="F30" s="1207"/>
      <c r="G30" s="1207"/>
      <c r="H30" s="1208"/>
      <c r="I30" s="1219"/>
      <c r="J30" s="1210"/>
    </row>
    <row r="31" spans="1:10" ht="18" customHeight="1">
      <c r="A31" s="1185" t="s">
        <v>2043</v>
      </c>
      <c r="B31" s="1244" t="s">
        <v>2052</v>
      </c>
      <c r="C31" s="1239">
        <v>0</v>
      </c>
      <c r="D31" s="1239">
        <v>0</v>
      </c>
      <c r="E31" s="1239">
        <v>0</v>
      </c>
      <c r="F31" s="1240">
        <v>0</v>
      </c>
      <c r="G31" s="1240">
        <v>0</v>
      </c>
      <c r="H31" s="1241">
        <v>0</v>
      </c>
      <c r="I31" s="1219"/>
      <c r="J31" s="1210"/>
    </row>
    <row r="32" spans="1:10" ht="18" customHeight="1">
      <c r="A32" s="1185" t="s">
        <v>2046</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2047</v>
      </c>
      <c r="B34" s="1235" t="s">
        <v>223</v>
      </c>
      <c r="E34" s="1237" t="s">
        <v>1620</v>
      </c>
      <c r="H34" s="1237" t="s">
        <v>2048</v>
      </c>
      <c r="J34" s="1235"/>
      <c r="K34" s="1234"/>
    </row>
    <row r="35" spans="1:11" s="1236" customFormat="1" ht="19.8" customHeight="1">
      <c r="E35" s="1237" t="s">
        <v>52</v>
      </c>
    </row>
    <row r="36" spans="1:11" s="1236" customFormat="1">
      <c r="J36" s="1238" t="s">
        <v>2013</v>
      </c>
    </row>
    <row r="37" spans="1:11" s="1236" customFormat="1" ht="16.5" customHeight="1">
      <c r="A37" s="1237" t="s">
        <v>2049</v>
      </c>
      <c r="J37" s="1234"/>
    </row>
    <row r="38" spans="1:11" s="1236" customFormat="1" ht="16.5" customHeight="1">
      <c r="A38" s="1237" t="s">
        <v>2050</v>
      </c>
    </row>
    <row r="39" spans="1:11" s="1236" customFormat="1" ht="16.5" customHeight="1">
      <c r="A39" s="1237" t="s">
        <v>2051</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1774</v>
      </c>
      <c r="F1" s="927" t="s">
        <v>276</v>
      </c>
      <c r="G1" s="928" t="s">
        <v>1758</v>
      </c>
      <c r="H1" s="929"/>
      <c r="I1" s="57" t="s">
        <v>6</v>
      </c>
    </row>
    <row r="2" spans="1:9" ht="15.6" thickBot="1">
      <c r="A2" s="926" t="s">
        <v>1775</v>
      </c>
      <c r="B2" s="930" t="s">
        <v>1882</v>
      </c>
      <c r="C2" s="931"/>
      <c r="D2" s="932"/>
      <c r="E2" s="932"/>
      <c r="F2" s="933" t="s">
        <v>1883</v>
      </c>
      <c r="G2" s="934" t="s">
        <v>1884</v>
      </c>
      <c r="H2" s="935"/>
    </row>
    <row r="3" spans="1:9">
      <c r="H3" s="936"/>
    </row>
    <row r="4" spans="1:9" ht="24.6">
      <c r="A4" s="2231" t="s">
        <v>1885</v>
      </c>
      <c r="B4" s="2231"/>
      <c r="C4" s="2231"/>
      <c r="D4" s="2231"/>
      <c r="E4" s="2231"/>
      <c r="F4" s="2231"/>
      <c r="G4" s="2231"/>
      <c r="H4" s="2231"/>
    </row>
    <row r="7" spans="1:9" ht="16.2" customHeight="1" thickBot="1">
      <c r="A7" s="937"/>
      <c r="B7" s="2232" t="s">
        <v>1993</v>
      </c>
      <c r="C7" s="2232"/>
      <c r="D7" s="2232"/>
      <c r="E7" s="2232"/>
      <c r="F7" s="2232"/>
      <c r="G7" s="938"/>
      <c r="H7" s="938" t="s">
        <v>1886</v>
      </c>
    </row>
    <row r="8" spans="1:9" ht="22.5" customHeight="1">
      <c r="A8" s="939"/>
      <c r="B8" s="2233" t="s">
        <v>1887</v>
      </c>
      <c r="C8" s="2234"/>
      <c r="D8" s="2234"/>
      <c r="E8" s="2234"/>
      <c r="F8" s="2234"/>
      <c r="G8" s="2235"/>
      <c r="H8" s="940"/>
    </row>
    <row r="9" spans="1:9" ht="21.75" customHeight="1">
      <c r="A9" s="941" t="s">
        <v>1888</v>
      </c>
      <c r="B9" s="2236" t="s">
        <v>253</v>
      </c>
      <c r="C9" s="2238" t="s">
        <v>1889</v>
      </c>
      <c r="D9" s="2239"/>
      <c r="E9" s="2239"/>
      <c r="F9" s="2240"/>
      <c r="G9" s="2241" t="s">
        <v>1890</v>
      </c>
      <c r="H9" s="942" t="s">
        <v>1891</v>
      </c>
    </row>
    <row r="10" spans="1:9" ht="23.25" customHeight="1">
      <c r="A10" s="943"/>
      <c r="B10" s="2237"/>
      <c r="C10" s="944" t="s">
        <v>1892</v>
      </c>
      <c r="D10" s="944" t="s">
        <v>1893</v>
      </c>
      <c r="E10" s="944" t="s">
        <v>1894</v>
      </c>
      <c r="F10" s="944" t="s">
        <v>1895</v>
      </c>
      <c r="G10" s="2242"/>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1896</v>
      </c>
      <c r="F35" s="965" t="s">
        <v>1897</v>
      </c>
      <c r="H35" s="964" t="s">
        <v>2010</v>
      </c>
      <c r="J35" s="965"/>
      <c r="K35" s="965"/>
    </row>
    <row r="36" spans="1:11" s="963" customFormat="1" ht="16.2">
      <c r="A36" s="2230"/>
      <c r="B36" s="2230"/>
      <c r="C36" s="966"/>
      <c r="D36" s="964" t="s">
        <v>1863</v>
      </c>
      <c r="H36" s="967"/>
    </row>
    <row r="37" spans="1:11">
      <c r="F37" s="938"/>
    </row>
    <row r="38" spans="1:11" s="970" customFormat="1" ht="15">
      <c r="A38" s="968" t="s">
        <v>1898</v>
      </c>
      <c r="B38" s="968"/>
      <c r="C38" s="968"/>
      <c r="D38" s="968"/>
      <c r="E38" s="968"/>
      <c r="F38" s="969"/>
    </row>
    <row r="39" spans="1:11" s="970" customFormat="1" ht="15">
      <c r="A39" s="968" t="s">
        <v>1899</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1900</v>
      </c>
      <c r="B1" s="972"/>
      <c r="C1" s="973"/>
      <c r="H1" s="2247" t="s">
        <v>276</v>
      </c>
      <c r="I1" s="2248"/>
      <c r="J1" s="2249" t="s">
        <v>1758</v>
      </c>
      <c r="K1" s="2250"/>
      <c r="L1" s="57" t="s">
        <v>6</v>
      </c>
    </row>
    <row r="2" spans="1:12" ht="17.25" customHeight="1" thickBot="1">
      <c r="A2" s="971" t="s">
        <v>1901</v>
      </c>
      <c r="B2" s="975" t="s">
        <v>1882</v>
      </c>
      <c r="C2" s="976"/>
      <c r="H2" s="2247" t="s">
        <v>1902</v>
      </c>
      <c r="I2" s="2248"/>
      <c r="J2" s="2251" t="s">
        <v>1903</v>
      </c>
      <c r="K2" s="2252"/>
    </row>
    <row r="3" spans="1:12" ht="7.5" customHeight="1">
      <c r="A3" s="977"/>
      <c r="B3" s="978"/>
      <c r="C3" s="978"/>
      <c r="D3" s="978"/>
      <c r="E3" s="978"/>
      <c r="F3" s="978"/>
      <c r="G3" s="978"/>
      <c r="H3" s="978"/>
      <c r="I3" s="978"/>
      <c r="J3" s="979"/>
      <c r="K3" s="980"/>
    </row>
    <row r="4" spans="1:12" ht="19.5" customHeight="1">
      <c r="A4" s="973"/>
      <c r="B4" s="981"/>
      <c r="C4" s="982"/>
      <c r="D4" s="2253" t="s">
        <v>1904</v>
      </c>
      <c r="E4" s="2254"/>
      <c r="F4" s="2254"/>
      <c r="G4" s="2254"/>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255" t="s">
        <v>1994</v>
      </c>
      <c r="E6" s="2255"/>
      <c r="F6" s="2255"/>
      <c r="G6" s="2255"/>
      <c r="H6" s="985"/>
      <c r="I6" s="985"/>
      <c r="J6" s="985"/>
      <c r="K6" s="985" t="s">
        <v>1905</v>
      </c>
    </row>
    <row r="7" spans="1:12" ht="42.6" customHeight="1">
      <c r="A7" s="986" t="s">
        <v>1906</v>
      </c>
      <c r="B7" s="987" t="s">
        <v>1907</v>
      </c>
      <c r="C7" s="988" t="s">
        <v>1908</v>
      </c>
      <c r="D7" s="989" t="s">
        <v>1909</v>
      </c>
      <c r="E7" s="990" t="s">
        <v>1910</v>
      </c>
      <c r="F7" s="990" t="s">
        <v>1911</v>
      </c>
      <c r="G7" s="2256" t="s">
        <v>1912</v>
      </c>
      <c r="H7" s="2257"/>
      <c r="I7" s="2256" t="s">
        <v>1913</v>
      </c>
      <c r="J7" s="2257"/>
      <c r="K7" s="991" t="s">
        <v>1914</v>
      </c>
    </row>
    <row r="8" spans="1:12" ht="6.75" customHeight="1">
      <c r="A8" s="992"/>
      <c r="B8" s="993"/>
      <c r="C8" s="993"/>
      <c r="D8" s="993"/>
      <c r="E8" s="993"/>
      <c r="F8" s="993"/>
      <c r="G8" s="2245"/>
      <c r="H8" s="2245"/>
      <c r="I8" s="994"/>
      <c r="J8" s="995"/>
      <c r="K8" s="973"/>
    </row>
    <row r="9" spans="1:12" ht="16.2">
      <c r="A9" s="996" t="s">
        <v>253</v>
      </c>
      <c r="B9" s="1330">
        <v>1</v>
      </c>
      <c r="C9" s="1280">
        <v>12</v>
      </c>
      <c r="D9" s="1280">
        <v>1</v>
      </c>
      <c r="E9" s="1280">
        <v>8</v>
      </c>
      <c r="F9" s="1280">
        <v>34</v>
      </c>
      <c r="G9" s="2245">
        <v>4</v>
      </c>
      <c r="H9" s="2245"/>
      <c r="I9" s="2258">
        <v>9</v>
      </c>
      <c r="J9" s="2259"/>
      <c r="K9" s="972">
        <v>65</v>
      </c>
    </row>
    <row r="10" spans="1:12" ht="7.5" customHeight="1">
      <c r="A10" s="996"/>
      <c r="B10" s="997"/>
      <c r="C10" s="993"/>
      <c r="D10" s="993"/>
      <c r="E10" s="993"/>
      <c r="F10" s="993"/>
      <c r="G10" s="2258"/>
      <c r="H10" s="2259"/>
      <c r="I10" s="994"/>
      <c r="J10" s="995"/>
      <c r="K10" s="973"/>
    </row>
    <row r="11" spans="1:12" ht="15.9" customHeight="1">
      <c r="A11" s="996"/>
      <c r="B11" s="998"/>
      <c r="C11" s="993"/>
      <c r="D11" s="993"/>
      <c r="E11" s="993"/>
      <c r="F11" s="993"/>
      <c r="G11" s="2245"/>
      <c r="H11" s="2245"/>
      <c r="I11" s="994"/>
      <c r="J11" s="995"/>
      <c r="K11" s="973"/>
    </row>
    <row r="12" spans="1:12" ht="15.9" customHeight="1">
      <c r="A12" s="996"/>
      <c r="B12" s="998"/>
      <c r="C12" s="993"/>
      <c r="D12" s="993"/>
      <c r="E12" s="993"/>
      <c r="F12" s="993"/>
      <c r="G12" s="2245"/>
      <c r="H12" s="2245"/>
      <c r="I12" s="994"/>
      <c r="J12" s="995"/>
      <c r="K12" s="973"/>
    </row>
    <row r="13" spans="1:12" ht="15.9" customHeight="1">
      <c r="A13" s="996"/>
      <c r="B13" s="998"/>
      <c r="C13" s="993"/>
      <c r="D13" s="993"/>
      <c r="E13" s="993"/>
      <c r="F13" s="993"/>
      <c r="G13" s="2245"/>
      <c r="H13" s="2245"/>
      <c r="I13" s="994"/>
      <c r="J13" s="995"/>
      <c r="K13" s="973"/>
    </row>
    <row r="14" spans="1:12" ht="15.9" customHeight="1">
      <c r="B14" s="998"/>
      <c r="C14" s="993"/>
      <c r="D14" s="993"/>
      <c r="E14" s="993"/>
      <c r="F14" s="993"/>
      <c r="G14" s="2245"/>
      <c r="H14" s="2245"/>
      <c r="I14" s="994"/>
      <c r="J14" s="995"/>
      <c r="K14" s="973"/>
    </row>
    <row r="15" spans="1:12" ht="15.9" customHeight="1">
      <c r="A15" s="996"/>
      <c r="B15" s="998"/>
      <c r="C15" s="993"/>
      <c r="D15" s="993"/>
      <c r="E15" s="993"/>
      <c r="F15" s="993"/>
      <c r="G15" s="2245"/>
      <c r="H15" s="2245"/>
      <c r="I15" s="994"/>
      <c r="J15" s="995"/>
      <c r="K15" s="973"/>
    </row>
    <row r="16" spans="1:12" ht="15.9" customHeight="1">
      <c r="A16" s="996"/>
      <c r="B16" s="998"/>
      <c r="C16" s="993"/>
      <c r="D16" s="993"/>
      <c r="E16" s="993"/>
      <c r="F16" s="993"/>
      <c r="G16" s="2245"/>
      <c r="H16" s="2245"/>
      <c r="I16" s="994"/>
      <c r="J16" s="995"/>
      <c r="K16" s="973"/>
    </row>
    <row r="17" spans="1:11" ht="15.9" customHeight="1">
      <c r="A17" s="996"/>
      <c r="B17" s="998"/>
      <c r="C17" s="993"/>
      <c r="D17" s="993"/>
      <c r="E17" s="993"/>
      <c r="F17" s="993"/>
      <c r="G17" s="2245"/>
      <c r="H17" s="2245"/>
      <c r="I17" s="994"/>
      <c r="J17" s="995"/>
      <c r="K17" s="973"/>
    </row>
    <row r="18" spans="1:11" ht="15.9" customHeight="1">
      <c r="A18" s="996"/>
      <c r="B18" s="998"/>
      <c r="C18" s="993"/>
      <c r="D18" s="993"/>
      <c r="E18" s="993"/>
      <c r="F18" s="993"/>
      <c r="G18" s="2245"/>
      <c r="H18" s="2245"/>
      <c r="I18" s="994"/>
      <c r="J18" s="995"/>
      <c r="K18" s="973"/>
    </row>
    <row r="19" spans="1:11" ht="15.9" customHeight="1">
      <c r="A19" s="996"/>
      <c r="B19" s="998"/>
      <c r="C19" s="993"/>
      <c r="D19" s="993"/>
      <c r="E19" s="993"/>
      <c r="F19" s="993"/>
      <c r="G19" s="2245"/>
      <c r="H19" s="2245"/>
      <c r="I19" s="994"/>
      <c r="J19" s="995"/>
      <c r="K19" s="973"/>
    </row>
    <row r="20" spans="1:11" ht="15.9" customHeight="1">
      <c r="A20" s="996"/>
      <c r="B20" s="998"/>
      <c r="C20" s="993"/>
      <c r="D20" s="993"/>
      <c r="E20" s="993"/>
      <c r="F20" s="993"/>
      <c r="G20" s="2245"/>
      <c r="H20" s="2245"/>
      <c r="I20" s="994"/>
      <c r="J20" s="995"/>
      <c r="K20" s="973"/>
    </row>
    <row r="21" spans="1:11" ht="15.9" customHeight="1">
      <c r="A21" s="996"/>
      <c r="B21" s="998"/>
      <c r="C21" s="993"/>
      <c r="D21" s="993"/>
      <c r="E21" s="993"/>
      <c r="F21" s="993"/>
      <c r="G21" s="2245"/>
      <c r="H21" s="2245"/>
      <c r="I21" s="994"/>
      <c r="J21" s="995"/>
      <c r="K21" s="973"/>
    </row>
    <row r="22" spans="1:11" ht="15.9" customHeight="1">
      <c r="A22" s="996"/>
      <c r="B22" s="998"/>
      <c r="C22" s="993"/>
      <c r="D22" s="993"/>
      <c r="E22" s="993"/>
      <c r="F22" s="993"/>
      <c r="G22" s="2245"/>
      <c r="H22" s="2245"/>
      <c r="I22" s="994"/>
      <c r="J22" s="995"/>
      <c r="K22" s="973"/>
    </row>
    <row r="23" spans="1:11" ht="15.9" customHeight="1">
      <c r="A23" s="996"/>
      <c r="B23" s="998"/>
      <c r="C23" s="993"/>
      <c r="D23" s="993"/>
      <c r="E23" s="993"/>
      <c r="F23" s="993"/>
      <c r="G23" s="2245"/>
      <c r="H23" s="2245"/>
      <c r="I23" s="994"/>
      <c r="J23" s="995"/>
      <c r="K23" s="973"/>
    </row>
    <row r="24" spans="1:11" ht="15.9" customHeight="1">
      <c r="A24" s="996"/>
      <c r="B24" s="998"/>
      <c r="C24" s="993"/>
      <c r="D24" s="993"/>
      <c r="E24" s="993"/>
      <c r="F24" s="993"/>
      <c r="G24" s="2245"/>
      <c r="H24" s="2245"/>
      <c r="I24" s="994"/>
      <c r="J24" s="995"/>
      <c r="K24" s="973"/>
    </row>
    <row r="25" spans="1:11" ht="15.9" customHeight="1">
      <c r="A25" s="996"/>
      <c r="B25" s="998"/>
      <c r="C25" s="993"/>
      <c r="D25" s="993"/>
      <c r="E25" s="993"/>
      <c r="F25" s="999"/>
      <c r="G25" s="2245"/>
      <c r="H25" s="2245"/>
      <c r="I25" s="994"/>
      <c r="J25" s="995"/>
      <c r="K25" s="973"/>
    </row>
    <row r="26" spans="1:11" ht="15.9" customHeight="1">
      <c r="A26" s="996"/>
      <c r="B26" s="998"/>
      <c r="C26" s="993"/>
      <c r="D26" s="993"/>
      <c r="E26" s="997"/>
      <c r="F26" s="993"/>
      <c r="G26" s="2245"/>
      <c r="H26" s="2245"/>
      <c r="I26" s="994"/>
      <c r="J26" s="995"/>
      <c r="K26" s="973"/>
    </row>
    <row r="27" spans="1:11" ht="15.9" customHeight="1">
      <c r="A27" s="996"/>
      <c r="B27" s="998"/>
      <c r="C27" s="997"/>
      <c r="D27" s="997"/>
      <c r="E27" s="997"/>
      <c r="F27" s="993"/>
      <c r="G27" s="2245"/>
      <c r="H27" s="2245"/>
      <c r="I27" s="994"/>
      <c r="J27" s="995"/>
      <c r="K27" s="973"/>
    </row>
    <row r="28" spans="1:11" ht="15.9" customHeight="1">
      <c r="A28" s="996"/>
      <c r="B28" s="998"/>
      <c r="C28" s="997"/>
      <c r="D28" s="997"/>
      <c r="E28" s="997"/>
      <c r="F28" s="997"/>
      <c r="G28" s="2245"/>
      <c r="H28" s="2245"/>
      <c r="I28" s="994"/>
      <c r="J28" s="995"/>
      <c r="K28" s="973"/>
    </row>
    <row r="29" spans="1:11" ht="15.9" customHeight="1">
      <c r="A29" s="996"/>
      <c r="B29" s="998"/>
      <c r="C29" s="993"/>
      <c r="D29" s="993"/>
      <c r="E29" s="993"/>
      <c r="F29" s="993"/>
      <c r="G29" s="2245"/>
      <c r="H29" s="2245"/>
      <c r="I29" s="994"/>
      <c r="J29" s="995"/>
      <c r="K29" s="973"/>
    </row>
    <row r="30" spans="1:11" ht="15.9" customHeight="1">
      <c r="A30" s="996"/>
      <c r="B30" s="998"/>
      <c r="C30" s="993"/>
      <c r="D30" s="993"/>
      <c r="E30" s="993"/>
      <c r="F30" s="993"/>
      <c r="G30" s="2245"/>
      <c r="H30" s="2245"/>
      <c r="I30" s="994"/>
      <c r="J30" s="995"/>
      <c r="K30" s="973"/>
    </row>
    <row r="31" spans="1:11" ht="15.9" customHeight="1">
      <c r="A31" s="996"/>
      <c r="B31" s="998"/>
      <c r="C31" s="993"/>
      <c r="D31" s="993"/>
      <c r="E31" s="993"/>
      <c r="F31" s="993"/>
      <c r="G31" s="2245"/>
      <c r="H31" s="2245"/>
      <c r="I31" s="994"/>
      <c r="J31" s="995"/>
      <c r="K31" s="973"/>
    </row>
    <row r="32" spans="1:11" ht="15.9" customHeight="1">
      <c r="A32" s="996"/>
      <c r="B32" s="998"/>
      <c r="C32" s="993"/>
      <c r="D32" s="993"/>
      <c r="E32" s="993"/>
      <c r="F32" s="993"/>
      <c r="G32" s="2245"/>
      <c r="H32" s="2245"/>
      <c r="I32" s="994"/>
      <c r="J32" s="995"/>
      <c r="K32" s="973"/>
    </row>
    <row r="33" spans="1:13" ht="15.9" customHeight="1" thickBot="1">
      <c r="A33" s="1000"/>
      <c r="B33" s="1001"/>
      <c r="C33" s="1002"/>
      <c r="D33" s="1002"/>
      <c r="E33" s="1002"/>
      <c r="F33" s="1002"/>
      <c r="G33" s="2246"/>
      <c r="H33" s="2246"/>
      <c r="I33" s="1003"/>
      <c r="J33" s="1004"/>
      <c r="K33" s="983"/>
    </row>
    <row r="34" spans="1:13" s="332" customFormat="1" ht="16.2">
      <c r="A34" s="1005" t="s">
        <v>256</v>
      </c>
      <c r="B34" s="1006" t="s">
        <v>257</v>
      </c>
      <c r="C34" s="1006"/>
      <c r="D34" s="1006" t="s">
        <v>1896</v>
      </c>
      <c r="E34" s="1006"/>
      <c r="G34" s="1007" t="s">
        <v>1915</v>
      </c>
      <c r="H34" s="1007"/>
      <c r="J34" s="2243" t="s">
        <v>2092</v>
      </c>
      <c r="K34" s="2243"/>
      <c r="L34" s="330"/>
      <c r="M34" s="330"/>
    </row>
    <row r="35" spans="1:13" s="332" customFormat="1" ht="16.2">
      <c r="A35" s="1005"/>
      <c r="B35" s="1005"/>
      <c r="C35" s="501"/>
      <c r="D35" s="348" t="s">
        <v>1863</v>
      </c>
      <c r="E35" s="348"/>
    </row>
    <row r="36" spans="1:13" s="332" customFormat="1" ht="16.2">
      <c r="A36" s="330"/>
      <c r="B36" s="330"/>
      <c r="C36" s="330"/>
      <c r="D36" s="330"/>
      <c r="E36" s="2244"/>
      <c r="F36" s="2244"/>
    </row>
    <row r="37" spans="1:13" s="332" customFormat="1" ht="16.2">
      <c r="A37" s="330" t="s">
        <v>1916</v>
      </c>
      <c r="B37" s="330"/>
      <c r="C37" s="330"/>
      <c r="D37" s="330"/>
      <c r="E37" s="348"/>
      <c r="F37" s="348"/>
    </row>
    <row r="38" spans="1:13" s="332" customFormat="1" ht="16.2">
      <c r="A38" s="335" t="s">
        <v>1899</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277"/>
      <c r="C1" s="2277"/>
      <c r="D1" s="2277"/>
      <c r="S1" s="2263" t="s">
        <v>353</v>
      </c>
      <c r="T1" s="2263"/>
      <c r="U1" s="2278" t="s">
        <v>1917</v>
      </c>
      <c r="V1" s="2278"/>
      <c r="W1" s="1026" t="s">
        <v>62</v>
      </c>
      <c r="X1" s="2266"/>
      <c r="Y1" s="2266"/>
      <c r="Z1" s="2266"/>
      <c r="AA1" s="2266"/>
      <c r="AB1" s="1027"/>
      <c r="AC1" s="1027"/>
      <c r="AD1" s="1027"/>
      <c r="AE1" s="1027"/>
      <c r="AF1" s="1027"/>
      <c r="AG1" s="1027"/>
      <c r="AH1" s="1027"/>
      <c r="AI1" s="1027"/>
      <c r="AJ1" s="1027"/>
      <c r="AK1" s="1027"/>
      <c r="AL1" s="1027"/>
      <c r="AM1" s="1027"/>
      <c r="AN1" s="1027"/>
      <c r="AO1" s="2261" t="s">
        <v>353</v>
      </c>
      <c r="AP1" s="2261"/>
      <c r="AQ1" s="2267" t="s">
        <v>1917</v>
      </c>
      <c r="AR1" s="2267"/>
      <c r="AS1" s="57" t="s">
        <v>6</v>
      </c>
    </row>
    <row r="2" spans="1:45" s="1009" customFormat="1" ht="12.9" customHeight="1">
      <c r="A2" s="1008" t="s">
        <v>1918</v>
      </c>
      <c r="B2" s="1010" t="s">
        <v>1919</v>
      </c>
      <c r="C2" s="1010"/>
      <c r="D2" s="1010"/>
      <c r="E2" s="1010"/>
      <c r="F2" s="1010"/>
      <c r="G2" s="1010"/>
      <c r="H2" s="1010"/>
      <c r="I2" s="1010"/>
      <c r="J2" s="1010"/>
      <c r="K2" s="1010"/>
      <c r="L2" s="1010"/>
      <c r="M2" s="1010"/>
      <c r="N2" s="1010"/>
      <c r="O2" s="1010"/>
      <c r="P2" s="1010"/>
      <c r="Q2" s="1010"/>
      <c r="R2" s="1010"/>
      <c r="S2" s="2263" t="s">
        <v>1688</v>
      </c>
      <c r="T2" s="2263"/>
      <c r="U2" s="2279" t="s">
        <v>1920</v>
      </c>
      <c r="V2" s="2279"/>
      <c r="W2" s="1026" t="s">
        <v>1931</v>
      </c>
      <c r="X2" s="1028" t="s">
        <v>1919</v>
      </c>
      <c r="Y2" s="1028"/>
      <c r="Z2" s="1028"/>
      <c r="AA2" s="1028"/>
      <c r="AB2" s="1029"/>
      <c r="AC2" s="1029"/>
      <c r="AD2" s="1029"/>
      <c r="AE2" s="1029"/>
      <c r="AF2" s="1029"/>
      <c r="AG2" s="1029"/>
      <c r="AH2" s="1029"/>
      <c r="AI2" s="1029"/>
      <c r="AJ2" s="1029"/>
      <c r="AK2" s="1029"/>
      <c r="AL2" s="1029"/>
      <c r="AM2" s="1029"/>
      <c r="AN2" s="1029"/>
      <c r="AO2" s="2261" t="s">
        <v>1688</v>
      </c>
      <c r="AP2" s="2261"/>
      <c r="AQ2" s="2268" t="s">
        <v>1920</v>
      </c>
      <c r="AR2" s="2268"/>
    </row>
    <row r="3" spans="1:45" ht="23.25" customHeight="1">
      <c r="G3" s="2276" t="s">
        <v>1921</v>
      </c>
      <c r="H3" s="2276"/>
      <c r="I3" s="2276"/>
      <c r="J3" s="2276"/>
      <c r="K3" s="2276"/>
      <c r="L3" s="2276"/>
      <c r="M3" s="2276"/>
      <c r="N3" s="2276"/>
      <c r="O3" s="2276"/>
      <c r="AC3" s="2269" t="s">
        <v>1932</v>
      </c>
      <c r="AD3" s="2269"/>
      <c r="AE3" s="2269"/>
      <c r="AF3" s="2269"/>
      <c r="AG3" s="2269"/>
      <c r="AH3" s="2269"/>
      <c r="AI3" s="2269"/>
      <c r="AJ3" s="2269"/>
      <c r="AK3" s="2269"/>
      <c r="AL3" s="2269"/>
      <c r="AM3" s="2269"/>
      <c r="AQ3" s="1030" t="s">
        <v>1922</v>
      </c>
      <c r="AR3" s="1031" t="s">
        <v>1923</v>
      </c>
    </row>
    <row r="4" spans="1:45" ht="12" customHeight="1">
      <c r="J4" s="2273" t="s">
        <v>1995</v>
      </c>
      <c r="K4" s="2273"/>
      <c r="L4" s="2273"/>
      <c r="AG4" s="2270" t="s">
        <v>1995</v>
      </c>
      <c r="AH4" s="2270"/>
      <c r="AI4" s="2270"/>
      <c r="AJ4" s="2270"/>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1922</v>
      </c>
      <c r="V5" s="1015" t="s">
        <v>1923</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274" t="s">
        <v>1924</v>
      </c>
      <c r="B6" s="2263" t="s">
        <v>361</v>
      </c>
      <c r="C6" s="2263"/>
      <c r="D6" s="2263"/>
      <c r="E6" s="2263" t="s">
        <v>1925</v>
      </c>
      <c r="F6" s="2263"/>
      <c r="G6" s="2263"/>
      <c r="H6" s="2263"/>
      <c r="I6" s="2263"/>
      <c r="J6" s="2263"/>
      <c r="K6" s="2263"/>
      <c r="L6" s="2263"/>
      <c r="M6" s="2263"/>
      <c r="N6" s="2263" t="s">
        <v>1926</v>
      </c>
      <c r="O6" s="2263"/>
      <c r="P6" s="2263"/>
      <c r="Q6" s="2263"/>
      <c r="R6" s="2263"/>
      <c r="S6" s="2263"/>
      <c r="T6" s="2263"/>
      <c r="U6" s="2263"/>
      <c r="V6" s="2275"/>
      <c r="W6" s="2271" t="s">
        <v>1924</v>
      </c>
      <c r="X6" s="2261" t="s">
        <v>1933</v>
      </c>
      <c r="Y6" s="2261"/>
      <c r="Z6" s="2261"/>
      <c r="AA6" s="2261"/>
      <c r="AB6" s="2261"/>
      <c r="AC6" s="2261"/>
      <c r="AD6" s="2261"/>
      <c r="AE6" s="2261"/>
      <c r="AF6" s="2261"/>
      <c r="AG6" s="2261"/>
      <c r="AH6" s="2261"/>
      <c r="AI6" s="2261"/>
      <c r="AJ6" s="2261" t="s">
        <v>1934</v>
      </c>
      <c r="AK6" s="2261"/>
      <c r="AL6" s="2261"/>
      <c r="AM6" s="2261" t="s">
        <v>1935</v>
      </c>
      <c r="AN6" s="2261"/>
      <c r="AO6" s="2261"/>
      <c r="AP6" s="2272" t="s">
        <v>1936</v>
      </c>
      <c r="AQ6" s="2272"/>
      <c r="AR6" s="2272"/>
    </row>
    <row r="7" spans="1:45" s="1009" customFormat="1" ht="15.75" customHeight="1">
      <c r="A7" s="2274"/>
      <c r="B7" s="2263" t="s">
        <v>1506</v>
      </c>
      <c r="C7" s="2263" t="s">
        <v>1927</v>
      </c>
      <c r="D7" s="2263" t="s">
        <v>1928</v>
      </c>
      <c r="E7" s="2263" t="s">
        <v>1506</v>
      </c>
      <c r="F7" s="2263"/>
      <c r="G7" s="2263"/>
      <c r="H7" s="2263" t="s">
        <v>1506</v>
      </c>
      <c r="I7" s="2264" t="s">
        <v>1927</v>
      </c>
      <c r="J7" s="2264"/>
      <c r="K7" s="2263" t="s">
        <v>1506</v>
      </c>
      <c r="L7" s="2264" t="s">
        <v>1928</v>
      </c>
      <c r="M7" s="2264"/>
      <c r="N7" s="2263" t="s">
        <v>1506</v>
      </c>
      <c r="O7" s="2263"/>
      <c r="P7" s="2263"/>
      <c r="Q7" s="2263" t="s">
        <v>1506</v>
      </c>
      <c r="R7" s="2264" t="s">
        <v>1927</v>
      </c>
      <c r="S7" s="2264"/>
      <c r="T7" s="2263" t="s">
        <v>1506</v>
      </c>
      <c r="U7" s="2264" t="s">
        <v>1928</v>
      </c>
      <c r="V7" s="2265"/>
      <c r="W7" s="2271"/>
      <c r="X7" s="2261" t="s">
        <v>1506</v>
      </c>
      <c r="Y7" s="2261"/>
      <c r="Z7" s="2261"/>
      <c r="AA7" s="2261"/>
      <c r="AB7" s="2261" t="s">
        <v>1506</v>
      </c>
      <c r="AC7" s="2262" t="s">
        <v>1927</v>
      </c>
      <c r="AD7" s="2262"/>
      <c r="AE7" s="2262"/>
      <c r="AF7" s="2261" t="s">
        <v>1506</v>
      </c>
      <c r="AG7" s="2262" t="s">
        <v>1928</v>
      </c>
      <c r="AH7" s="2262"/>
      <c r="AI7" s="2262"/>
      <c r="AJ7" s="2261" t="s">
        <v>366</v>
      </c>
      <c r="AK7" s="2260" t="s">
        <v>1937</v>
      </c>
      <c r="AL7" s="2260" t="s">
        <v>1938</v>
      </c>
      <c r="AM7" s="2261" t="s">
        <v>366</v>
      </c>
      <c r="AN7" s="2260" t="s">
        <v>1937</v>
      </c>
      <c r="AO7" s="2260" t="s">
        <v>1938</v>
      </c>
      <c r="AP7" s="2261" t="s">
        <v>366</v>
      </c>
      <c r="AQ7" s="2260" t="s">
        <v>1937</v>
      </c>
      <c r="AR7" s="2260" t="s">
        <v>1938</v>
      </c>
    </row>
    <row r="8" spans="1:45" s="1009" customFormat="1" ht="27" customHeight="1">
      <c r="A8" s="2274"/>
      <c r="B8" s="2263"/>
      <c r="C8" s="2263"/>
      <c r="D8" s="2263"/>
      <c r="E8" s="1008" t="s">
        <v>366</v>
      </c>
      <c r="F8" s="1008" t="s">
        <v>1929</v>
      </c>
      <c r="G8" s="1016" t="s">
        <v>1930</v>
      </c>
      <c r="H8" s="2263"/>
      <c r="I8" s="1016" t="s">
        <v>1929</v>
      </c>
      <c r="J8" s="1016" t="s">
        <v>1930</v>
      </c>
      <c r="K8" s="2263"/>
      <c r="L8" s="1016" t="s">
        <v>1929</v>
      </c>
      <c r="M8" s="1016" t="s">
        <v>1930</v>
      </c>
      <c r="N8" s="1008" t="s">
        <v>366</v>
      </c>
      <c r="O8" s="1008" t="s">
        <v>1929</v>
      </c>
      <c r="P8" s="1016" t="s">
        <v>1930</v>
      </c>
      <c r="Q8" s="2263"/>
      <c r="R8" s="1016" t="s">
        <v>1929</v>
      </c>
      <c r="S8" s="1016" t="s">
        <v>1930</v>
      </c>
      <c r="T8" s="2263"/>
      <c r="U8" s="1016" t="s">
        <v>1929</v>
      </c>
      <c r="V8" s="1017" t="s">
        <v>1930</v>
      </c>
      <c r="W8" s="2271"/>
      <c r="X8" s="1026" t="s">
        <v>366</v>
      </c>
      <c r="Y8" s="1026" t="s">
        <v>1929</v>
      </c>
      <c r="Z8" s="1033" t="s">
        <v>1930</v>
      </c>
      <c r="AA8" s="1033" t="s">
        <v>1564</v>
      </c>
      <c r="AB8" s="2261"/>
      <c r="AC8" s="1033" t="s">
        <v>1929</v>
      </c>
      <c r="AD8" s="1033" t="s">
        <v>1930</v>
      </c>
      <c r="AE8" s="1033" t="s">
        <v>1564</v>
      </c>
      <c r="AF8" s="2261"/>
      <c r="AG8" s="1033" t="s">
        <v>1929</v>
      </c>
      <c r="AH8" s="1033" t="s">
        <v>1930</v>
      </c>
      <c r="AI8" s="1033" t="s">
        <v>1564</v>
      </c>
      <c r="AJ8" s="2261"/>
      <c r="AK8" s="2260"/>
      <c r="AL8" s="2260"/>
      <c r="AM8" s="2261"/>
      <c r="AN8" s="2260"/>
      <c r="AO8" s="2260"/>
      <c r="AP8" s="2261"/>
      <c r="AQ8" s="2260"/>
      <c r="AR8" s="2260"/>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1301</v>
      </c>
      <c r="AK30" s="1038"/>
      <c r="AL30" s="1038"/>
      <c r="AM30" s="1038"/>
      <c r="AN30" s="1038"/>
      <c r="AO30" s="1038"/>
      <c r="AP30" s="1038" t="s">
        <v>1521</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2054</v>
      </c>
    </row>
    <row r="33" spans="23:44">
      <c r="W33" s="1039" t="s">
        <v>1939</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1940</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c r="B1" s="1043"/>
      <c r="C1" s="1043"/>
      <c r="D1" s="1043"/>
      <c r="E1" s="1043"/>
      <c r="F1" s="1043"/>
      <c r="G1" s="1043"/>
      <c r="H1" s="1043"/>
      <c r="I1" s="1043"/>
      <c r="J1" s="1043"/>
      <c r="K1" s="1043"/>
      <c r="L1" s="1043"/>
      <c r="M1" s="1044" t="s">
        <v>353</v>
      </c>
      <c r="N1" s="2280" t="s">
        <v>1917</v>
      </c>
      <c r="O1" s="2280"/>
      <c r="P1" s="2280"/>
      <c r="Q1" s="57" t="s">
        <v>6</v>
      </c>
    </row>
    <row r="2" spans="1:17" ht="15" customHeight="1">
      <c r="A2" s="1042" t="s">
        <v>1484</v>
      </c>
      <c r="B2" s="1046" t="s">
        <v>1941</v>
      </c>
      <c r="C2" s="1047"/>
      <c r="D2" s="1047"/>
      <c r="E2" s="1047"/>
      <c r="F2" s="1047"/>
      <c r="G2" s="1047"/>
      <c r="H2" s="1047"/>
      <c r="I2" s="1047"/>
      <c r="J2" s="1047"/>
      <c r="K2" s="1047"/>
      <c r="L2" s="1047"/>
      <c r="M2" s="1044" t="s">
        <v>1548</v>
      </c>
      <c r="N2" s="2281" t="s">
        <v>1942</v>
      </c>
      <c r="O2" s="2281"/>
      <c r="P2" s="2281"/>
    </row>
    <row r="3" spans="1:17" ht="15" customHeight="1">
      <c r="A3" s="1043"/>
      <c r="B3" s="1043"/>
      <c r="C3" s="1043"/>
      <c r="D3" s="1043"/>
      <c r="E3" s="1043"/>
      <c r="F3" s="1043"/>
      <c r="G3" s="1048"/>
      <c r="H3" s="1049" t="s">
        <v>1943</v>
      </c>
      <c r="I3" s="1050"/>
      <c r="J3" s="1043"/>
      <c r="K3" s="1043"/>
      <c r="L3" s="1043"/>
      <c r="M3" s="1043"/>
      <c r="N3" s="1043"/>
      <c r="O3" s="1051" t="s">
        <v>1922</v>
      </c>
      <c r="P3" s="1051" t="s">
        <v>1944</v>
      </c>
    </row>
    <row r="4" spans="1:17" ht="15" customHeight="1">
      <c r="A4" s="1043"/>
      <c r="B4" s="1043"/>
      <c r="C4" s="1043"/>
      <c r="D4" s="1043"/>
      <c r="E4" s="1043"/>
      <c r="F4" s="1043"/>
      <c r="G4" s="2273" t="s">
        <v>1995</v>
      </c>
      <c r="H4" s="2273"/>
      <c r="I4" s="2273"/>
      <c r="J4" s="1043"/>
      <c r="K4" s="1043"/>
      <c r="L4" s="1043"/>
      <c r="M4" s="1043"/>
      <c r="N4" s="1043"/>
      <c r="O4" s="2282" t="s">
        <v>1945</v>
      </c>
      <c r="P4" s="2282"/>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1946</v>
      </c>
      <c r="B6" s="2283" t="s">
        <v>1947</v>
      </c>
      <c r="C6" s="2283"/>
      <c r="D6" s="2283"/>
      <c r="E6" s="2283"/>
      <c r="F6" s="2283"/>
      <c r="G6" s="2283"/>
      <c r="H6" s="2283"/>
      <c r="I6" s="2283" t="s">
        <v>1948</v>
      </c>
      <c r="J6" s="2283"/>
      <c r="K6" s="2283"/>
      <c r="L6" s="2283"/>
      <c r="M6" s="2283"/>
      <c r="N6" s="2283"/>
      <c r="O6" s="2283"/>
      <c r="P6" s="2284" t="s">
        <v>4</v>
      </c>
    </row>
    <row r="7" spans="1:17" ht="15" customHeight="1">
      <c r="A7" s="1056" t="s">
        <v>1949</v>
      </c>
      <c r="B7" s="1057" t="s">
        <v>249</v>
      </c>
      <c r="C7" s="1058" t="s">
        <v>1925</v>
      </c>
      <c r="D7" s="1058" t="s">
        <v>1926</v>
      </c>
      <c r="E7" s="1058" t="s">
        <v>1933</v>
      </c>
      <c r="F7" s="1059" t="s">
        <v>1934</v>
      </c>
      <c r="G7" s="1058" t="s">
        <v>1935</v>
      </c>
      <c r="H7" s="1058" t="s">
        <v>1936</v>
      </c>
      <c r="I7" s="1057" t="s">
        <v>249</v>
      </c>
      <c r="J7" s="1058" t="s">
        <v>1925</v>
      </c>
      <c r="K7" s="1058" t="s">
        <v>1926</v>
      </c>
      <c r="L7" s="1058" t="s">
        <v>1933</v>
      </c>
      <c r="M7" s="1059" t="s">
        <v>1934</v>
      </c>
      <c r="N7" s="1058" t="s">
        <v>1935</v>
      </c>
      <c r="O7" s="1058" t="s">
        <v>1936</v>
      </c>
      <c r="P7" s="2284"/>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1301</v>
      </c>
      <c r="H30" s="1069"/>
      <c r="I30" s="1067"/>
      <c r="J30" s="1048"/>
      <c r="K30" s="1069"/>
      <c r="L30" s="1067"/>
      <c r="M30" s="1067" t="s">
        <v>1950</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2055</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1951</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1952</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129</vt:i4>
      </vt:variant>
      <vt:variant>
        <vt:lpstr>具名範圍</vt:lpstr>
      </vt:variant>
      <vt:variant>
        <vt:i4>110</vt:i4>
      </vt:variant>
    </vt:vector>
  </HeadingPairs>
  <TitlesOfParts>
    <vt:vector size="239"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背景說明(停車位-路邊停車位) </vt:lpstr>
      <vt:lpstr>背景說明(停車位-區內路外身心障礙者) </vt:lpstr>
      <vt:lpstr>背景說明(停車位-區外路外身心障礙者)</vt:lpstr>
      <vt:lpstr>背景說明(停車位-路邊身心障礙者專用停車位)  </vt:lpstr>
      <vt:lpstr>背景說明(停車位-區內路外電動車專用停車位)</vt:lpstr>
      <vt:lpstr>背景說明(停車位-區外路外電動車專用停車位)</vt:lpstr>
      <vt:lpstr>背景說明(停車位-路邊電動車專用停車位) </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背景說明(森林災害報告) </vt:lpstr>
      <vt:lpstr>11211公庫收支</vt:lpstr>
      <vt:lpstr>11212公庫收支</vt:lpstr>
      <vt:lpstr>11301公庫收支</vt:lpstr>
      <vt:lpstr>11302公庫收支</vt:lpstr>
      <vt:lpstr>11303公庫收支</vt:lpstr>
      <vt:lpstr>11304公庫收支</vt:lpstr>
      <vt:lpstr>11305公庫收支</vt:lpstr>
      <vt:lpstr>11306公庫收支</vt:lpstr>
      <vt:lpstr>11307公庫收支 </vt:lpstr>
      <vt:lpstr>11308公庫收支</vt:lpstr>
      <vt:lpstr>11211資源回收</vt:lpstr>
      <vt:lpstr>11212資源回收</vt:lpstr>
      <vt:lpstr>11301資源回收</vt:lpstr>
      <vt:lpstr>11302資源回收</vt:lpstr>
      <vt:lpstr>11303資源回收</vt:lpstr>
      <vt:lpstr>11304資源回收</vt:lpstr>
      <vt:lpstr>11305資源回收</vt:lpstr>
      <vt:lpstr>11306資源回收</vt:lpstr>
      <vt:lpstr>11307資源回收</vt:lpstr>
      <vt:lpstr>11308資源回收</vt:lpstr>
      <vt:lpstr>11211垃圾廚餘</vt:lpstr>
      <vt:lpstr>11212垃圾廚餘</vt:lpstr>
      <vt:lpstr>11301垃圾廚餘</vt:lpstr>
      <vt:lpstr>11302垃圾廚餘</vt:lpstr>
      <vt:lpstr>11303垃圾廚餘</vt:lpstr>
      <vt:lpstr>11304垃圾廚餘</vt:lpstr>
      <vt:lpstr>11305垃圾廚餘</vt:lpstr>
      <vt:lpstr>11306垃圾廚餘</vt:lpstr>
      <vt:lpstr>11307垃圾廚餘 </vt:lpstr>
      <vt:lpstr>11308垃圾廚餘</vt:lpstr>
      <vt:lpstr>112-4季-停車位-區內路外</vt:lpstr>
      <vt:lpstr>113-1季-停車位-區內路外</vt:lpstr>
      <vt:lpstr>113-2季-停車位-區內路外</vt:lpstr>
      <vt:lpstr>112-4季-停車位-區外路外</vt:lpstr>
      <vt:lpstr>113-1季-停車位-區外路外</vt:lpstr>
      <vt:lpstr>113-2季-停車位-區外路外 </vt:lpstr>
      <vt:lpstr>113-1季-停車位-路邊停車位</vt:lpstr>
      <vt:lpstr>113-2季-停車位-路邊停車位 </vt:lpstr>
      <vt:lpstr>113-1季-停車位-區內路外身心障礙者專用停車位</vt:lpstr>
      <vt:lpstr>113-2季-停車位-區內路外身心障礙者專用停車位</vt:lpstr>
      <vt:lpstr>112-4季-區外路外身心障礙者專用停車位</vt:lpstr>
      <vt:lpstr>113-1季-區外路外身心障礙者專用停車位</vt:lpstr>
      <vt:lpstr>113-2季-區外路外身心障礙者專用停車位</vt:lpstr>
      <vt:lpstr>113-1季-路邊身心障礙者專用停車位</vt:lpstr>
      <vt:lpstr>113-2季-路邊身心障礙者專用停車位</vt:lpstr>
      <vt:lpstr>113-1季-區內路外電動車專用停車位</vt:lpstr>
      <vt:lpstr>113-2季-區內路外電動車專用停車位</vt:lpstr>
      <vt:lpstr>113-1季-區外路外電動車專用停車位</vt:lpstr>
      <vt:lpstr>113-2季-區外路外電動車專用停車位</vt:lpstr>
      <vt:lpstr>113-1季-路邊電動車專用停車位</vt:lpstr>
      <vt:lpstr>113-2季-路邊電動車專用停車位</vt:lpstr>
      <vt:lpstr>112-4季-獨居老人</vt:lpstr>
      <vt:lpstr>113-1季-獨居老人</vt:lpstr>
      <vt:lpstr>113-2季-獨居老人</vt:lpstr>
      <vt:lpstr>112社區發展</vt:lpstr>
      <vt:lpstr>11212環保人員</vt:lpstr>
      <vt:lpstr>11306環保人員</vt:lpstr>
      <vt:lpstr>11212垃圾回收車輛</vt:lpstr>
      <vt:lpstr>11306垃圾回收車輛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'背景說明(停車位-區內路外身心障礙者) '!__xlnm.Print_Area</vt:lpstr>
      <vt:lpstr>'背景說明(停車位-區內路外電動車專用停車位)'!__xlnm.Print_Area</vt:lpstr>
      <vt:lpstr>'背景說明(停車位-區外路外身心障礙者)'!__xlnm.Print_Area</vt:lpstr>
      <vt:lpstr>'背景說明(停車位-區外路外電動車專用停車位)'!__xlnm.Print_Area</vt:lpstr>
      <vt:lpstr>'背景說明(停車位-都市計畫區內路外)'!__xlnm.Print_Area</vt:lpstr>
      <vt:lpstr>'背景說明(停車位-都市計畫區外路外)'!__xlnm.Print_Area</vt:lpstr>
      <vt:lpstr>'背景說明(停車位-路邊身心障礙者專用停車位)  '!__xlnm.Print_Area</vt:lpstr>
      <vt:lpstr>'背景說明(停車位-路邊停車位) '!__xlnm.Print_Area</vt:lpstr>
      <vt:lpstr>'背景說明(停車位-路邊電動車專用停車位) '!__xlnm.Print_Area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'112-4季-停車位-區內路外'!Print_Area</vt:lpstr>
      <vt:lpstr>'112-4季-停車位-區外路外'!Print_Area</vt:lpstr>
      <vt:lpstr>'112-4季-區外路外身心障礙者專用停車位'!Print_Area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'11306公庫收支'!Print_Area</vt:lpstr>
      <vt:lpstr>'11306垃圾回收車輛'!Print_Area</vt:lpstr>
      <vt:lpstr>'11306垃圾廚餘'!Print_Area</vt:lpstr>
      <vt:lpstr>'11306資源回收'!Print_Area</vt:lpstr>
      <vt:lpstr>'11306環保人員'!Print_Area</vt:lpstr>
      <vt:lpstr>'11307公庫收支 '!Print_Area</vt:lpstr>
      <vt:lpstr>'11307垃圾廚餘 '!Print_Area</vt:lpstr>
      <vt:lpstr>'11307資源回收'!Print_Area</vt:lpstr>
      <vt:lpstr>'11308公庫收支'!Print_Area</vt:lpstr>
      <vt:lpstr>'11308垃圾廚餘'!Print_Area</vt:lpstr>
      <vt:lpstr>'11308資源回收'!Print_Area</vt:lpstr>
      <vt:lpstr>'113-1季-停車位-區內路外'!Print_Area</vt:lpstr>
      <vt:lpstr>'113-1季-停車位-區內路外身心障礙者專用停車位'!Print_Area</vt:lpstr>
      <vt:lpstr>'113-1季-停車位-區外路外'!Print_Area</vt:lpstr>
      <vt:lpstr>'113-1季-區外路外身心障礙者專用停車位'!Print_Area</vt:lpstr>
      <vt:lpstr>'113-1季-路邊身心障礙者專用停車位'!Print_Area</vt:lpstr>
      <vt:lpstr>'113-1季-獨居老人'!Print_Area</vt:lpstr>
      <vt:lpstr>'113-2季-停車位-區內路外'!Print_Area</vt:lpstr>
      <vt:lpstr>'113-2季-停車位-區內路外身心障礙者專用停車位'!Print_Area</vt:lpstr>
      <vt:lpstr>'113-2季-停車位-區外路外 '!Print_Area</vt:lpstr>
      <vt:lpstr>'113-2季-區外路外身心障礙者專用停車位'!Print_Area</vt:lpstr>
      <vt:lpstr>'113-2季-路邊身心障礙者專用停車位'!Print_Area</vt:lpstr>
      <vt:lpstr>'113-2季-獨居老人'!Print_Area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'背景說明(停車位-區內路外身心障礙者) '!Print_Area</vt:lpstr>
      <vt:lpstr>'背景說明(停車位-區內路外電動車專用停車位)'!Print_Area</vt:lpstr>
      <vt:lpstr>'背景說明(停車位-區外路外身心障礙者)'!Print_Area</vt:lpstr>
      <vt:lpstr>'背景說明(停車位-區外路外電動車專用停車位)'!Print_Area</vt:lpstr>
      <vt:lpstr>'背景說明(停車位-都市計畫區內路外)'!Print_Area</vt:lpstr>
      <vt:lpstr>'背景說明(停車位-都市計畫區外路外)'!Print_Area</vt:lpstr>
      <vt:lpstr>'背景說明(停車位-路邊身心障礙者專用停車位)  '!Print_Area</vt:lpstr>
      <vt:lpstr>'背景說明(停車位-路邊停車位) '!Print_Area</vt:lpstr>
      <vt:lpstr>'背景說明(停車位-路邊電動車專用停車位) '!Print_Area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'112-4季-停車位-區內路外'!v</vt:lpstr>
      <vt:lpstr>'112-4季-停車位-區外路外'!v</vt:lpstr>
      <vt:lpstr>'112-4季-區外路外身心障礙者專用停車位'!v</vt:lpstr>
      <vt:lpstr>'113-1季-停車位-區內路外'!v</vt:lpstr>
      <vt:lpstr>'113-1季-停車位-區內路外身心障礙者專用停車位'!v</vt:lpstr>
      <vt:lpstr>'113-1季-停車位-區外路外'!v</vt:lpstr>
      <vt:lpstr>'113-1季-區外路外身心障礙者專用停車位'!v</vt:lpstr>
      <vt:lpstr>'113-1季-路邊身心障礙者專用停車位'!v</vt:lpstr>
      <vt:lpstr>'113-2季-停車位-區內路外'!v</vt:lpstr>
      <vt:lpstr>'113-2季-停車位-區內路外身心障礙者專用停車位'!v</vt:lpstr>
      <vt:lpstr>'113-2季-停車位-區外路外 '!v</vt:lpstr>
      <vt:lpstr>'113-2季-區外路外身心障礙者專用停車位'!v</vt:lpstr>
      <vt:lpstr>'113-2季-路邊身心障礙者專用停車位'!v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2024-09-13T05:40:59Z</cp:lastPrinted>
  <dcterms:created xsi:type="dcterms:W3CDTF">2023-06-15T03:09:42Z</dcterms:created>
  <dcterms:modified xsi:type="dcterms:W3CDTF">2024-09-13T08:27:41Z</dcterms:modified>
</cp:coreProperties>
</file>